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Folder Tugas Akhir Yosia Turnip\"/>
    </mc:Choice>
  </mc:AlternateContent>
  <xr:revisionPtr revIDLastSave="0" documentId="13_ncr:1_{D02AEF9C-DD0D-4666-9978-42C689DAF011}" xr6:coauthVersionLast="47" xr6:coauthVersionMax="47" xr10:uidLastSave="{00000000-0000-0000-0000-000000000000}"/>
  <bookViews>
    <workbookView xWindow="-108" yWindow="-108" windowWidth="23256" windowHeight="12576" firstSheet="8" activeTab="10" xr2:uid="{C3D7CB7E-4520-4AEA-97AB-34315D9C2227}"/>
  </bookViews>
  <sheets>
    <sheet name="Rata Temp" sheetId="3" r:id="rId1"/>
    <sheet name="Rata Temp 2" sheetId="4" r:id="rId2"/>
    <sheet name="Sifat Fluida Uap" sheetId="5" r:id="rId3"/>
    <sheet name="Sifat Fluida Air Dingin" sheetId="6" r:id="rId4"/>
    <sheet name="Kalor Jenis" sheetId="14" r:id="rId5"/>
    <sheet name="Massa Jenis" sheetId="15" r:id="rId6"/>
    <sheet name="Viskositas" sheetId="16" r:id="rId7"/>
    <sheet name="Konduktivitas termal" sheetId="17" r:id="rId8"/>
    <sheet name="Laju Aliran Air Dingin" sheetId="7" r:id="rId9"/>
    <sheet name="Luas Aliran Fluida" sheetId="8" r:id="rId10"/>
    <sheet name="Kecepatan Aliran Fluida" sheetId="9" r:id="rId11"/>
    <sheet name="Reynold di Shell" sheetId="10" r:id="rId12"/>
    <sheet name="Reynold di Tube" sheetId="11" r:id="rId13"/>
    <sheet name="Nusselt di Shell" sheetId="12" r:id="rId14"/>
    <sheet name="Nusselt di Tube" sheetId="13" r:id="rId15"/>
    <sheet name="Sheet1" sheetId="18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13" l="1"/>
  <c r="M28" i="12"/>
  <c r="L25" i="11"/>
  <c r="O29" i="10"/>
  <c r="H4" i="9"/>
  <c r="D4" i="9"/>
  <c r="J29" i="7"/>
  <c r="R5" i="17"/>
  <c r="R3" i="17"/>
  <c r="Q9" i="16"/>
  <c r="Q8" i="16"/>
  <c r="R2" i="15"/>
  <c r="T2" i="14"/>
  <c r="S2" i="14"/>
  <c r="AA4" i="5"/>
  <c r="AA3" i="5"/>
  <c r="N27" i="13"/>
  <c r="N26" i="13"/>
  <c r="M27" i="12"/>
  <c r="M26" i="12"/>
  <c r="O28" i="10"/>
  <c r="O27" i="10"/>
  <c r="H3" i="9"/>
  <c r="H2" i="9"/>
  <c r="D3" i="9"/>
  <c r="D2" i="9"/>
  <c r="J28" i="7"/>
  <c r="J27" i="7"/>
  <c r="Q6" i="17"/>
  <c r="Q5" i="17"/>
  <c r="Q4" i="17"/>
  <c r="Q3" i="17"/>
  <c r="Q7" i="16"/>
  <c r="Q6" i="16"/>
  <c r="Q5" i="16"/>
  <c r="Q4" i="16"/>
  <c r="Q6" i="15"/>
  <c r="Q5" i="15"/>
  <c r="Q4" i="15"/>
  <c r="Q3" i="15"/>
  <c r="R6" i="14"/>
  <c r="R5" i="14"/>
  <c r="R4" i="14"/>
  <c r="R3" i="14"/>
  <c r="AA34" i="5"/>
  <c r="AA33" i="5"/>
  <c r="AA32" i="5"/>
  <c r="AA31" i="5"/>
  <c r="R31" i="4"/>
  <c r="R30" i="4"/>
  <c r="R29" i="4"/>
  <c r="R28" i="4"/>
  <c r="Y9" i="3"/>
  <c r="Y8" i="3"/>
  <c r="Y7" i="3"/>
  <c r="Y6" i="3"/>
  <c r="Y5" i="3"/>
  <c r="Y4" i="3"/>
  <c r="Y3" i="3"/>
  <c r="Y2" i="3"/>
  <c r="E2" i="8"/>
  <c r="N16" i="3"/>
  <c r="F3" i="13"/>
  <c r="F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2" i="13"/>
  <c r="F3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2" i="12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2" i="11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2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3" i="10"/>
  <c r="D4" i="10"/>
  <c r="D5" i="10"/>
  <c r="D6" i="10"/>
  <c r="D7" i="10"/>
  <c r="D8" i="10"/>
  <c r="D2" i="10"/>
  <c r="G2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2" i="9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2" i="7"/>
  <c r="R2" i="3"/>
  <c r="K180" i="3"/>
  <c r="P157" i="3"/>
  <c r="H158" i="3"/>
  <c r="M138" i="3"/>
  <c r="J29" i="3"/>
  <c r="O27" i="3" s="1"/>
  <c r="J30" i="3"/>
  <c r="O28" i="3" s="1"/>
  <c r="H2" i="3"/>
  <c r="M3" i="3" s="1"/>
  <c r="I2" i="3"/>
  <c r="N3" i="3" s="1"/>
  <c r="J2" i="3"/>
  <c r="O3" i="3" s="1"/>
  <c r="K2" i="3"/>
  <c r="P3" i="3" s="1"/>
  <c r="H3" i="3"/>
  <c r="M4" i="3" s="1"/>
  <c r="I3" i="3"/>
  <c r="N4" i="3" s="1"/>
  <c r="J3" i="3"/>
  <c r="O4" i="3" s="1"/>
  <c r="K3" i="3"/>
  <c r="P4" i="3" s="1"/>
  <c r="H4" i="3"/>
  <c r="M5" i="3" s="1"/>
  <c r="I4" i="3"/>
  <c r="N5" i="3" s="1"/>
  <c r="J4" i="3"/>
  <c r="O5" i="3" s="1"/>
  <c r="K4" i="3"/>
  <c r="P5" i="3" s="1"/>
  <c r="H5" i="3"/>
  <c r="M6" i="3" s="1"/>
  <c r="I5" i="3"/>
  <c r="N6" i="3" s="1"/>
  <c r="J5" i="3"/>
  <c r="O6" i="3" s="1"/>
  <c r="K5" i="3"/>
  <c r="P6" i="3" s="1"/>
  <c r="H6" i="3"/>
  <c r="M7" i="3" s="1"/>
  <c r="I6" i="3"/>
  <c r="N7" i="3" s="1"/>
  <c r="J6" i="3"/>
  <c r="O7" i="3" s="1"/>
  <c r="K6" i="3"/>
  <c r="P7" i="3" s="1"/>
  <c r="H7" i="3"/>
  <c r="M8" i="3" s="1"/>
  <c r="I7" i="3"/>
  <c r="N8" i="3" s="1"/>
  <c r="J7" i="3"/>
  <c r="O8" i="3" s="1"/>
  <c r="K7" i="3"/>
  <c r="P8" i="3" s="1"/>
  <c r="H8" i="3"/>
  <c r="M9" i="3" s="1"/>
  <c r="I8" i="3"/>
  <c r="N9" i="3" s="1"/>
  <c r="J8" i="3"/>
  <c r="O9" i="3" s="1"/>
  <c r="K8" i="3"/>
  <c r="P9" i="3" s="1"/>
  <c r="H9" i="3"/>
  <c r="M10" i="3" s="1"/>
  <c r="I9" i="3"/>
  <c r="N10" i="3" s="1"/>
  <c r="J9" i="3"/>
  <c r="O10" i="3" s="1"/>
  <c r="K9" i="3"/>
  <c r="P10" i="3" s="1"/>
  <c r="H10" i="3"/>
  <c r="M11" i="3" s="1"/>
  <c r="I10" i="3"/>
  <c r="N11" i="3" s="1"/>
  <c r="J10" i="3"/>
  <c r="O11" i="3" s="1"/>
  <c r="K10" i="3"/>
  <c r="P11" i="3" s="1"/>
  <c r="H11" i="3"/>
  <c r="M12" i="3" s="1"/>
  <c r="I11" i="3"/>
  <c r="N12" i="3" s="1"/>
  <c r="J11" i="3"/>
  <c r="O12" i="3" s="1"/>
  <c r="K11" i="3"/>
  <c r="P12" i="3" s="1"/>
  <c r="H12" i="3"/>
  <c r="M13" i="3" s="1"/>
  <c r="I12" i="3"/>
  <c r="N13" i="3" s="1"/>
  <c r="J12" i="3"/>
  <c r="O13" i="3" s="1"/>
  <c r="K12" i="3"/>
  <c r="P13" i="3" s="1"/>
  <c r="H14" i="3"/>
  <c r="M14" i="3" s="1"/>
  <c r="I14" i="3"/>
  <c r="N14" i="3" s="1"/>
  <c r="J14" i="3"/>
  <c r="O14" i="3" s="1"/>
  <c r="K14" i="3"/>
  <c r="P14" i="3" s="1"/>
  <c r="H15" i="3"/>
  <c r="M15" i="3" s="1"/>
  <c r="I15" i="3"/>
  <c r="N15" i="3" s="1"/>
  <c r="J15" i="3"/>
  <c r="O15" i="3" s="1"/>
  <c r="K15" i="3"/>
  <c r="P15" i="3" s="1"/>
  <c r="H16" i="3"/>
  <c r="M16" i="3" s="1"/>
  <c r="I16" i="3"/>
  <c r="J16" i="3"/>
  <c r="O16" i="3" s="1"/>
  <c r="K16" i="3"/>
  <c r="P16" i="3" s="1"/>
  <c r="H17" i="3"/>
  <c r="M17" i="3" s="1"/>
  <c r="I17" i="3"/>
  <c r="N17" i="3" s="1"/>
  <c r="J17" i="3"/>
  <c r="O17" i="3" s="1"/>
  <c r="K17" i="3"/>
  <c r="P17" i="3" s="1"/>
  <c r="H18" i="3"/>
  <c r="M18" i="3" s="1"/>
  <c r="I18" i="3"/>
  <c r="N18" i="3" s="1"/>
  <c r="J18" i="3"/>
  <c r="O18" i="3" s="1"/>
  <c r="K18" i="3"/>
  <c r="P18" i="3" s="1"/>
  <c r="H19" i="3"/>
  <c r="M19" i="3" s="1"/>
  <c r="I19" i="3"/>
  <c r="N19" i="3" s="1"/>
  <c r="J19" i="3"/>
  <c r="O19" i="3" s="1"/>
  <c r="K19" i="3"/>
  <c r="P19" i="3" s="1"/>
  <c r="H21" i="3"/>
  <c r="M20" i="3" s="1"/>
  <c r="I21" i="3"/>
  <c r="N20" i="3" s="1"/>
  <c r="J21" i="3"/>
  <c r="O20" i="3" s="1"/>
  <c r="K21" i="3"/>
  <c r="P20" i="3" s="1"/>
  <c r="H22" i="3"/>
  <c r="M21" i="3" s="1"/>
  <c r="I22" i="3"/>
  <c r="N21" i="3" s="1"/>
  <c r="J22" i="3"/>
  <c r="O21" i="3" s="1"/>
  <c r="K22" i="3"/>
  <c r="P21" i="3" s="1"/>
  <c r="H23" i="3"/>
  <c r="M22" i="3" s="1"/>
  <c r="I23" i="3"/>
  <c r="N22" i="3" s="1"/>
  <c r="J23" i="3"/>
  <c r="O22" i="3" s="1"/>
  <c r="K23" i="3"/>
  <c r="P22" i="3" s="1"/>
  <c r="H24" i="3"/>
  <c r="M23" i="3" s="1"/>
  <c r="I24" i="3"/>
  <c r="N23" i="3" s="1"/>
  <c r="J24" i="3"/>
  <c r="O23" i="3" s="1"/>
  <c r="K24" i="3"/>
  <c r="P23" i="3" s="1"/>
  <c r="H25" i="3"/>
  <c r="M24" i="3" s="1"/>
  <c r="I25" i="3"/>
  <c r="N24" i="3" s="1"/>
  <c r="J25" i="3"/>
  <c r="O24" i="3" s="1"/>
  <c r="K25" i="3"/>
  <c r="P24" i="3" s="1"/>
  <c r="H26" i="3"/>
  <c r="M25" i="3" s="1"/>
  <c r="I26" i="3"/>
  <c r="N25" i="3" s="1"/>
  <c r="J26" i="3"/>
  <c r="O25" i="3" s="1"/>
  <c r="K26" i="3"/>
  <c r="P25" i="3" s="1"/>
  <c r="H28" i="3"/>
  <c r="M26" i="3" s="1"/>
  <c r="I28" i="3"/>
  <c r="N26" i="3" s="1"/>
  <c r="J28" i="3"/>
  <c r="O26" i="3" s="1"/>
  <c r="K28" i="3"/>
  <c r="P26" i="3" s="1"/>
  <c r="H29" i="3"/>
  <c r="M27" i="3" s="1"/>
  <c r="I29" i="3"/>
  <c r="N27" i="3" s="1"/>
  <c r="K29" i="3"/>
  <c r="P27" i="3" s="1"/>
  <c r="H30" i="3"/>
  <c r="M28" i="3" s="1"/>
  <c r="I30" i="3"/>
  <c r="N28" i="3" s="1"/>
  <c r="K30" i="3"/>
  <c r="P28" i="3" s="1"/>
  <c r="H31" i="3"/>
  <c r="M29" i="3" s="1"/>
  <c r="I31" i="3"/>
  <c r="N29" i="3" s="1"/>
  <c r="J31" i="3"/>
  <c r="O29" i="3" s="1"/>
  <c r="K31" i="3"/>
  <c r="P29" i="3" s="1"/>
  <c r="H32" i="3"/>
  <c r="M30" i="3" s="1"/>
  <c r="I32" i="3"/>
  <c r="N30" i="3" s="1"/>
  <c r="J32" i="3"/>
  <c r="O30" i="3" s="1"/>
  <c r="K32" i="3"/>
  <c r="P30" i="3" s="1"/>
  <c r="H33" i="3"/>
  <c r="M31" i="3" s="1"/>
  <c r="I33" i="3"/>
  <c r="N31" i="3" s="1"/>
  <c r="J33" i="3"/>
  <c r="O31" i="3" s="1"/>
  <c r="K33" i="3"/>
  <c r="P31" i="3" s="1"/>
  <c r="H35" i="3"/>
  <c r="M32" i="3" s="1"/>
  <c r="I35" i="3"/>
  <c r="N32" i="3" s="1"/>
  <c r="J35" i="3"/>
  <c r="O32" i="3" s="1"/>
  <c r="K35" i="3"/>
  <c r="P32" i="3" s="1"/>
  <c r="H36" i="3"/>
  <c r="M33" i="3" s="1"/>
  <c r="I36" i="3"/>
  <c r="N33" i="3" s="1"/>
  <c r="J36" i="3"/>
  <c r="O33" i="3" s="1"/>
  <c r="K36" i="3"/>
  <c r="P33" i="3" s="1"/>
  <c r="H37" i="3"/>
  <c r="M34" i="3" s="1"/>
  <c r="I37" i="3"/>
  <c r="N34" i="3" s="1"/>
  <c r="J37" i="3"/>
  <c r="O34" i="3" s="1"/>
  <c r="K37" i="3"/>
  <c r="P34" i="3" s="1"/>
  <c r="H38" i="3"/>
  <c r="M35" i="3" s="1"/>
  <c r="I38" i="3"/>
  <c r="N35" i="3" s="1"/>
  <c r="J38" i="3"/>
  <c r="O35" i="3" s="1"/>
  <c r="K38" i="3"/>
  <c r="P35" i="3" s="1"/>
  <c r="H39" i="3"/>
  <c r="M36" i="3" s="1"/>
  <c r="I39" i="3"/>
  <c r="N36" i="3" s="1"/>
  <c r="J39" i="3"/>
  <c r="O36" i="3" s="1"/>
  <c r="K39" i="3"/>
  <c r="P36" i="3" s="1"/>
  <c r="H40" i="3"/>
  <c r="M37" i="3" s="1"/>
  <c r="I40" i="3"/>
  <c r="N37" i="3" s="1"/>
  <c r="J40" i="3"/>
  <c r="O37" i="3" s="1"/>
  <c r="K40" i="3"/>
  <c r="P37" i="3" s="1"/>
  <c r="H41" i="3"/>
  <c r="I41" i="3"/>
  <c r="J41" i="3"/>
  <c r="K41" i="3"/>
  <c r="H42" i="3"/>
  <c r="M38" i="3" s="1"/>
  <c r="I42" i="3"/>
  <c r="N38" i="3" s="1"/>
  <c r="J42" i="3"/>
  <c r="O38" i="3" s="1"/>
  <c r="K42" i="3"/>
  <c r="P38" i="3" s="1"/>
  <c r="H43" i="3"/>
  <c r="M39" i="3" s="1"/>
  <c r="I43" i="3"/>
  <c r="N39" i="3" s="1"/>
  <c r="J43" i="3"/>
  <c r="O39" i="3" s="1"/>
  <c r="K43" i="3"/>
  <c r="P39" i="3" s="1"/>
  <c r="H44" i="3"/>
  <c r="M40" i="3" s="1"/>
  <c r="I44" i="3"/>
  <c r="N40" i="3" s="1"/>
  <c r="J44" i="3"/>
  <c r="O40" i="3" s="1"/>
  <c r="K44" i="3"/>
  <c r="P40" i="3" s="1"/>
  <c r="H45" i="3"/>
  <c r="M41" i="3" s="1"/>
  <c r="I45" i="3"/>
  <c r="N41" i="3" s="1"/>
  <c r="J45" i="3"/>
  <c r="O41" i="3" s="1"/>
  <c r="K45" i="3"/>
  <c r="P41" i="3" s="1"/>
  <c r="H46" i="3"/>
  <c r="M42" i="3" s="1"/>
  <c r="I46" i="3"/>
  <c r="N42" i="3" s="1"/>
  <c r="J46" i="3"/>
  <c r="O42" i="3" s="1"/>
  <c r="K46" i="3"/>
  <c r="P42" i="3" s="1"/>
  <c r="H47" i="3"/>
  <c r="M43" i="3" s="1"/>
  <c r="I47" i="3"/>
  <c r="N43" i="3" s="1"/>
  <c r="J47" i="3"/>
  <c r="O43" i="3" s="1"/>
  <c r="K47" i="3"/>
  <c r="P43" i="3" s="1"/>
  <c r="H48" i="3"/>
  <c r="I48" i="3"/>
  <c r="J48" i="3"/>
  <c r="K48" i="3"/>
  <c r="H49" i="3"/>
  <c r="M44" i="3" s="1"/>
  <c r="I49" i="3"/>
  <c r="N44" i="3" s="1"/>
  <c r="J49" i="3"/>
  <c r="O44" i="3" s="1"/>
  <c r="K49" i="3"/>
  <c r="P44" i="3" s="1"/>
  <c r="H50" i="3"/>
  <c r="M45" i="3" s="1"/>
  <c r="I50" i="3"/>
  <c r="N45" i="3" s="1"/>
  <c r="J50" i="3"/>
  <c r="O45" i="3" s="1"/>
  <c r="K50" i="3"/>
  <c r="P45" i="3" s="1"/>
  <c r="H51" i="3"/>
  <c r="M46" i="3" s="1"/>
  <c r="I51" i="3"/>
  <c r="N46" i="3" s="1"/>
  <c r="J51" i="3"/>
  <c r="O46" i="3" s="1"/>
  <c r="K51" i="3"/>
  <c r="P46" i="3" s="1"/>
  <c r="H52" i="3"/>
  <c r="M47" i="3" s="1"/>
  <c r="I52" i="3"/>
  <c r="N47" i="3" s="1"/>
  <c r="J52" i="3"/>
  <c r="O47" i="3" s="1"/>
  <c r="K52" i="3"/>
  <c r="P47" i="3" s="1"/>
  <c r="H53" i="3"/>
  <c r="M48" i="3" s="1"/>
  <c r="I53" i="3"/>
  <c r="N48" i="3" s="1"/>
  <c r="J53" i="3"/>
  <c r="O48" i="3" s="1"/>
  <c r="K53" i="3"/>
  <c r="P48" i="3" s="1"/>
  <c r="H54" i="3"/>
  <c r="M49" i="3" s="1"/>
  <c r="I54" i="3"/>
  <c r="N49" i="3" s="1"/>
  <c r="J54" i="3"/>
  <c r="O49" i="3" s="1"/>
  <c r="K54" i="3"/>
  <c r="P49" i="3" s="1"/>
  <c r="H55" i="3"/>
  <c r="I55" i="3"/>
  <c r="J55" i="3"/>
  <c r="K55" i="3"/>
  <c r="H56" i="3"/>
  <c r="M50" i="3" s="1"/>
  <c r="I56" i="3"/>
  <c r="N50" i="3" s="1"/>
  <c r="J56" i="3"/>
  <c r="O50" i="3" s="1"/>
  <c r="K56" i="3"/>
  <c r="P50" i="3" s="1"/>
  <c r="H57" i="3"/>
  <c r="M51" i="3" s="1"/>
  <c r="I57" i="3"/>
  <c r="N51" i="3" s="1"/>
  <c r="J57" i="3"/>
  <c r="O51" i="3" s="1"/>
  <c r="K57" i="3"/>
  <c r="P51" i="3" s="1"/>
  <c r="H58" i="3"/>
  <c r="M52" i="3" s="1"/>
  <c r="I58" i="3"/>
  <c r="N52" i="3" s="1"/>
  <c r="J58" i="3"/>
  <c r="O52" i="3" s="1"/>
  <c r="K58" i="3"/>
  <c r="P52" i="3" s="1"/>
  <c r="H59" i="3"/>
  <c r="M53" i="3" s="1"/>
  <c r="I59" i="3"/>
  <c r="N53" i="3" s="1"/>
  <c r="J59" i="3"/>
  <c r="O53" i="3" s="1"/>
  <c r="K59" i="3"/>
  <c r="P53" i="3" s="1"/>
  <c r="H60" i="3"/>
  <c r="M54" i="3" s="1"/>
  <c r="I60" i="3"/>
  <c r="N54" i="3" s="1"/>
  <c r="J60" i="3"/>
  <c r="O54" i="3" s="1"/>
  <c r="K60" i="3"/>
  <c r="P54" i="3" s="1"/>
  <c r="H61" i="3"/>
  <c r="M55" i="3" s="1"/>
  <c r="I61" i="3"/>
  <c r="N55" i="3" s="1"/>
  <c r="J61" i="3"/>
  <c r="O55" i="3" s="1"/>
  <c r="K61" i="3"/>
  <c r="P55" i="3" s="1"/>
  <c r="H62" i="3"/>
  <c r="I62" i="3"/>
  <c r="J62" i="3"/>
  <c r="K62" i="3"/>
  <c r="H63" i="3"/>
  <c r="M56" i="3" s="1"/>
  <c r="I63" i="3"/>
  <c r="N56" i="3" s="1"/>
  <c r="J63" i="3"/>
  <c r="O56" i="3" s="1"/>
  <c r="K63" i="3"/>
  <c r="P56" i="3" s="1"/>
  <c r="H64" i="3"/>
  <c r="M57" i="3" s="1"/>
  <c r="I64" i="3"/>
  <c r="N57" i="3" s="1"/>
  <c r="J64" i="3"/>
  <c r="O57" i="3" s="1"/>
  <c r="K64" i="3"/>
  <c r="P57" i="3" s="1"/>
  <c r="H65" i="3"/>
  <c r="M58" i="3" s="1"/>
  <c r="I65" i="3"/>
  <c r="N58" i="3" s="1"/>
  <c r="J65" i="3"/>
  <c r="O58" i="3" s="1"/>
  <c r="K65" i="3"/>
  <c r="P58" i="3" s="1"/>
  <c r="H66" i="3"/>
  <c r="M59" i="3" s="1"/>
  <c r="I66" i="3"/>
  <c r="N59" i="3" s="1"/>
  <c r="J66" i="3"/>
  <c r="O59" i="3" s="1"/>
  <c r="K66" i="3"/>
  <c r="P59" i="3" s="1"/>
  <c r="H67" i="3"/>
  <c r="M60" i="3" s="1"/>
  <c r="I67" i="3"/>
  <c r="N60" i="3" s="1"/>
  <c r="J67" i="3"/>
  <c r="O60" i="3" s="1"/>
  <c r="K67" i="3"/>
  <c r="P60" i="3" s="1"/>
  <c r="H68" i="3"/>
  <c r="M61" i="3" s="1"/>
  <c r="I68" i="3"/>
  <c r="N61" i="3" s="1"/>
  <c r="J68" i="3"/>
  <c r="O61" i="3" s="1"/>
  <c r="K68" i="3"/>
  <c r="P61" i="3" s="1"/>
  <c r="H69" i="3"/>
  <c r="I69" i="3"/>
  <c r="J69" i="3"/>
  <c r="K69" i="3"/>
  <c r="H70" i="3"/>
  <c r="M62" i="3" s="1"/>
  <c r="I70" i="3"/>
  <c r="N62" i="3" s="1"/>
  <c r="J70" i="3"/>
  <c r="O62" i="3" s="1"/>
  <c r="K70" i="3"/>
  <c r="P62" i="3" s="1"/>
  <c r="H71" i="3"/>
  <c r="M63" i="3" s="1"/>
  <c r="I71" i="3"/>
  <c r="N63" i="3" s="1"/>
  <c r="J71" i="3"/>
  <c r="O63" i="3" s="1"/>
  <c r="K71" i="3"/>
  <c r="P63" i="3" s="1"/>
  <c r="H72" i="3"/>
  <c r="M64" i="3" s="1"/>
  <c r="I72" i="3"/>
  <c r="N64" i="3" s="1"/>
  <c r="J72" i="3"/>
  <c r="O64" i="3" s="1"/>
  <c r="K72" i="3"/>
  <c r="P64" i="3" s="1"/>
  <c r="H73" i="3"/>
  <c r="M65" i="3" s="1"/>
  <c r="I73" i="3"/>
  <c r="N65" i="3" s="1"/>
  <c r="J73" i="3"/>
  <c r="O65" i="3" s="1"/>
  <c r="K73" i="3"/>
  <c r="P65" i="3" s="1"/>
  <c r="H74" i="3"/>
  <c r="M66" i="3" s="1"/>
  <c r="I74" i="3"/>
  <c r="N66" i="3" s="1"/>
  <c r="J74" i="3"/>
  <c r="O66" i="3" s="1"/>
  <c r="K74" i="3"/>
  <c r="P66" i="3" s="1"/>
  <c r="H75" i="3"/>
  <c r="M67" i="3" s="1"/>
  <c r="I75" i="3"/>
  <c r="N67" i="3" s="1"/>
  <c r="J75" i="3"/>
  <c r="O67" i="3" s="1"/>
  <c r="K75" i="3"/>
  <c r="P67" i="3" s="1"/>
  <c r="H76" i="3"/>
  <c r="I76" i="3"/>
  <c r="J76" i="3"/>
  <c r="K76" i="3"/>
  <c r="H77" i="3"/>
  <c r="M68" i="3" s="1"/>
  <c r="I77" i="3"/>
  <c r="N68" i="3" s="1"/>
  <c r="J77" i="3"/>
  <c r="O68" i="3" s="1"/>
  <c r="K77" i="3"/>
  <c r="P68" i="3" s="1"/>
  <c r="H78" i="3"/>
  <c r="M69" i="3" s="1"/>
  <c r="I78" i="3"/>
  <c r="N69" i="3" s="1"/>
  <c r="J78" i="3"/>
  <c r="O69" i="3" s="1"/>
  <c r="K78" i="3"/>
  <c r="P69" i="3" s="1"/>
  <c r="H79" i="3"/>
  <c r="M70" i="3" s="1"/>
  <c r="I79" i="3"/>
  <c r="N70" i="3" s="1"/>
  <c r="J79" i="3"/>
  <c r="O70" i="3" s="1"/>
  <c r="K79" i="3"/>
  <c r="P70" i="3" s="1"/>
  <c r="H80" i="3"/>
  <c r="M71" i="3" s="1"/>
  <c r="I80" i="3"/>
  <c r="N71" i="3" s="1"/>
  <c r="J80" i="3"/>
  <c r="O71" i="3" s="1"/>
  <c r="K80" i="3"/>
  <c r="P71" i="3" s="1"/>
  <c r="H81" i="3"/>
  <c r="M72" i="3" s="1"/>
  <c r="I81" i="3"/>
  <c r="N72" i="3" s="1"/>
  <c r="J81" i="3"/>
  <c r="O72" i="3" s="1"/>
  <c r="K81" i="3"/>
  <c r="P72" i="3" s="1"/>
  <c r="H82" i="3"/>
  <c r="M73" i="3" s="1"/>
  <c r="I82" i="3"/>
  <c r="N73" i="3" s="1"/>
  <c r="J82" i="3"/>
  <c r="O73" i="3" s="1"/>
  <c r="K82" i="3"/>
  <c r="P73" i="3" s="1"/>
  <c r="H83" i="3"/>
  <c r="I83" i="3"/>
  <c r="J83" i="3"/>
  <c r="K83" i="3"/>
  <c r="H84" i="3"/>
  <c r="M74" i="3" s="1"/>
  <c r="I84" i="3"/>
  <c r="N74" i="3" s="1"/>
  <c r="J84" i="3"/>
  <c r="O74" i="3" s="1"/>
  <c r="K84" i="3"/>
  <c r="P74" i="3" s="1"/>
  <c r="H85" i="3"/>
  <c r="M75" i="3" s="1"/>
  <c r="I85" i="3"/>
  <c r="N75" i="3" s="1"/>
  <c r="J85" i="3"/>
  <c r="O75" i="3" s="1"/>
  <c r="K85" i="3"/>
  <c r="P75" i="3" s="1"/>
  <c r="H86" i="3"/>
  <c r="M76" i="3" s="1"/>
  <c r="I86" i="3"/>
  <c r="N76" i="3" s="1"/>
  <c r="J86" i="3"/>
  <c r="O76" i="3" s="1"/>
  <c r="K86" i="3"/>
  <c r="P76" i="3" s="1"/>
  <c r="H87" i="3"/>
  <c r="M77" i="3" s="1"/>
  <c r="I87" i="3"/>
  <c r="N77" i="3" s="1"/>
  <c r="J87" i="3"/>
  <c r="O77" i="3" s="1"/>
  <c r="K87" i="3"/>
  <c r="P77" i="3" s="1"/>
  <c r="H88" i="3"/>
  <c r="M78" i="3" s="1"/>
  <c r="I88" i="3"/>
  <c r="N78" i="3" s="1"/>
  <c r="J88" i="3"/>
  <c r="O78" i="3" s="1"/>
  <c r="K88" i="3"/>
  <c r="P78" i="3" s="1"/>
  <c r="H89" i="3"/>
  <c r="M79" i="3" s="1"/>
  <c r="I89" i="3"/>
  <c r="N79" i="3" s="1"/>
  <c r="J89" i="3"/>
  <c r="O79" i="3" s="1"/>
  <c r="K89" i="3"/>
  <c r="P79" i="3" s="1"/>
  <c r="H90" i="3"/>
  <c r="I90" i="3"/>
  <c r="J90" i="3"/>
  <c r="K90" i="3"/>
  <c r="H91" i="3"/>
  <c r="M80" i="3" s="1"/>
  <c r="I91" i="3"/>
  <c r="N80" i="3" s="1"/>
  <c r="J91" i="3"/>
  <c r="O80" i="3" s="1"/>
  <c r="K91" i="3"/>
  <c r="P80" i="3" s="1"/>
  <c r="H92" i="3"/>
  <c r="M81" i="3" s="1"/>
  <c r="I92" i="3"/>
  <c r="N81" i="3" s="1"/>
  <c r="J92" i="3"/>
  <c r="O81" i="3" s="1"/>
  <c r="K92" i="3"/>
  <c r="P81" i="3" s="1"/>
  <c r="H93" i="3"/>
  <c r="M82" i="3" s="1"/>
  <c r="I93" i="3"/>
  <c r="N82" i="3" s="1"/>
  <c r="J93" i="3"/>
  <c r="O82" i="3" s="1"/>
  <c r="K93" i="3"/>
  <c r="P82" i="3" s="1"/>
  <c r="H94" i="3"/>
  <c r="M83" i="3" s="1"/>
  <c r="I94" i="3"/>
  <c r="N83" i="3" s="1"/>
  <c r="J94" i="3"/>
  <c r="O83" i="3" s="1"/>
  <c r="K94" i="3"/>
  <c r="P83" i="3" s="1"/>
  <c r="H95" i="3"/>
  <c r="M84" i="3" s="1"/>
  <c r="I95" i="3"/>
  <c r="N84" i="3" s="1"/>
  <c r="J95" i="3"/>
  <c r="O84" i="3" s="1"/>
  <c r="K95" i="3"/>
  <c r="P84" i="3" s="1"/>
  <c r="H96" i="3"/>
  <c r="M85" i="3" s="1"/>
  <c r="I96" i="3"/>
  <c r="N85" i="3" s="1"/>
  <c r="J96" i="3"/>
  <c r="O85" i="3" s="1"/>
  <c r="K96" i="3"/>
  <c r="P85" i="3" s="1"/>
  <c r="H97" i="3"/>
  <c r="I97" i="3"/>
  <c r="J97" i="3"/>
  <c r="K97" i="3"/>
  <c r="H98" i="3"/>
  <c r="M86" i="3" s="1"/>
  <c r="I98" i="3"/>
  <c r="N86" i="3" s="1"/>
  <c r="J98" i="3"/>
  <c r="O86" i="3" s="1"/>
  <c r="K98" i="3"/>
  <c r="P86" i="3" s="1"/>
  <c r="H99" i="3"/>
  <c r="M87" i="3" s="1"/>
  <c r="I99" i="3"/>
  <c r="N87" i="3" s="1"/>
  <c r="J99" i="3"/>
  <c r="O87" i="3" s="1"/>
  <c r="K99" i="3"/>
  <c r="P87" i="3" s="1"/>
  <c r="H100" i="3"/>
  <c r="M88" i="3" s="1"/>
  <c r="I100" i="3"/>
  <c r="N88" i="3" s="1"/>
  <c r="J100" i="3"/>
  <c r="O88" i="3" s="1"/>
  <c r="K100" i="3"/>
  <c r="P88" i="3" s="1"/>
  <c r="H101" i="3"/>
  <c r="M89" i="3" s="1"/>
  <c r="I101" i="3"/>
  <c r="N89" i="3" s="1"/>
  <c r="J101" i="3"/>
  <c r="O89" i="3" s="1"/>
  <c r="K101" i="3"/>
  <c r="P89" i="3" s="1"/>
  <c r="H102" i="3"/>
  <c r="M90" i="3" s="1"/>
  <c r="I102" i="3"/>
  <c r="N90" i="3" s="1"/>
  <c r="J102" i="3"/>
  <c r="O90" i="3" s="1"/>
  <c r="K102" i="3"/>
  <c r="P90" i="3" s="1"/>
  <c r="H103" i="3"/>
  <c r="M91" i="3" s="1"/>
  <c r="I103" i="3"/>
  <c r="N91" i="3" s="1"/>
  <c r="J103" i="3"/>
  <c r="O91" i="3" s="1"/>
  <c r="K103" i="3"/>
  <c r="P91" i="3" s="1"/>
  <c r="H104" i="3"/>
  <c r="I104" i="3"/>
  <c r="J104" i="3"/>
  <c r="K104" i="3"/>
  <c r="H105" i="3"/>
  <c r="M92" i="3" s="1"/>
  <c r="I105" i="3"/>
  <c r="N92" i="3" s="1"/>
  <c r="J105" i="3"/>
  <c r="O92" i="3" s="1"/>
  <c r="K105" i="3"/>
  <c r="P92" i="3" s="1"/>
  <c r="H106" i="3"/>
  <c r="M93" i="3" s="1"/>
  <c r="I106" i="3"/>
  <c r="N93" i="3" s="1"/>
  <c r="J106" i="3"/>
  <c r="O93" i="3" s="1"/>
  <c r="K106" i="3"/>
  <c r="P93" i="3" s="1"/>
  <c r="H107" i="3"/>
  <c r="M94" i="3" s="1"/>
  <c r="I107" i="3"/>
  <c r="N94" i="3" s="1"/>
  <c r="J107" i="3"/>
  <c r="O94" i="3" s="1"/>
  <c r="K107" i="3"/>
  <c r="P94" i="3" s="1"/>
  <c r="H108" i="3"/>
  <c r="M95" i="3" s="1"/>
  <c r="I108" i="3"/>
  <c r="N95" i="3" s="1"/>
  <c r="J108" i="3"/>
  <c r="O95" i="3" s="1"/>
  <c r="K108" i="3"/>
  <c r="P95" i="3" s="1"/>
  <c r="H109" i="3"/>
  <c r="M96" i="3" s="1"/>
  <c r="I109" i="3"/>
  <c r="N96" i="3" s="1"/>
  <c r="J109" i="3"/>
  <c r="O96" i="3" s="1"/>
  <c r="K109" i="3"/>
  <c r="P96" i="3" s="1"/>
  <c r="H110" i="3"/>
  <c r="M97" i="3" s="1"/>
  <c r="I110" i="3"/>
  <c r="N97" i="3" s="1"/>
  <c r="J110" i="3"/>
  <c r="O97" i="3" s="1"/>
  <c r="K110" i="3"/>
  <c r="P97" i="3" s="1"/>
  <c r="H111" i="3"/>
  <c r="I111" i="3"/>
  <c r="J111" i="3"/>
  <c r="K111" i="3"/>
  <c r="H112" i="3"/>
  <c r="M98" i="3" s="1"/>
  <c r="I112" i="3"/>
  <c r="N98" i="3" s="1"/>
  <c r="J112" i="3"/>
  <c r="O98" i="3" s="1"/>
  <c r="K112" i="3"/>
  <c r="P98" i="3" s="1"/>
  <c r="H113" i="3"/>
  <c r="M99" i="3" s="1"/>
  <c r="I113" i="3"/>
  <c r="N99" i="3" s="1"/>
  <c r="J113" i="3"/>
  <c r="O99" i="3" s="1"/>
  <c r="K113" i="3"/>
  <c r="P99" i="3" s="1"/>
  <c r="H114" i="3"/>
  <c r="M100" i="3" s="1"/>
  <c r="I114" i="3"/>
  <c r="N100" i="3" s="1"/>
  <c r="J114" i="3"/>
  <c r="O100" i="3" s="1"/>
  <c r="K114" i="3"/>
  <c r="P100" i="3" s="1"/>
  <c r="H115" i="3"/>
  <c r="M101" i="3" s="1"/>
  <c r="I115" i="3"/>
  <c r="N101" i="3" s="1"/>
  <c r="J115" i="3"/>
  <c r="O101" i="3" s="1"/>
  <c r="K115" i="3"/>
  <c r="P101" i="3" s="1"/>
  <c r="H116" i="3"/>
  <c r="M102" i="3" s="1"/>
  <c r="I116" i="3"/>
  <c r="N102" i="3" s="1"/>
  <c r="J116" i="3"/>
  <c r="O102" i="3" s="1"/>
  <c r="K116" i="3"/>
  <c r="P102" i="3" s="1"/>
  <c r="H117" i="3"/>
  <c r="M103" i="3" s="1"/>
  <c r="I117" i="3"/>
  <c r="N103" i="3" s="1"/>
  <c r="J117" i="3"/>
  <c r="O103" i="3" s="1"/>
  <c r="K117" i="3"/>
  <c r="P103" i="3" s="1"/>
  <c r="H118" i="3"/>
  <c r="I118" i="3"/>
  <c r="J118" i="3"/>
  <c r="K118" i="3"/>
  <c r="H119" i="3"/>
  <c r="M104" i="3" s="1"/>
  <c r="I119" i="3"/>
  <c r="N104" i="3" s="1"/>
  <c r="J119" i="3"/>
  <c r="O104" i="3" s="1"/>
  <c r="K119" i="3"/>
  <c r="P104" i="3" s="1"/>
  <c r="H120" i="3"/>
  <c r="M105" i="3" s="1"/>
  <c r="I120" i="3"/>
  <c r="N105" i="3" s="1"/>
  <c r="J120" i="3"/>
  <c r="O105" i="3" s="1"/>
  <c r="K120" i="3"/>
  <c r="P105" i="3" s="1"/>
  <c r="H121" i="3"/>
  <c r="M106" i="3" s="1"/>
  <c r="I121" i="3"/>
  <c r="N106" i="3" s="1"/>
  <c r="J121" i="3"/>
  <c r="O106" i="3" s="1"/>
  <c r="K121" i="3"/>
  <c r="P106" i="3" s="1"/>
  <c r="H122" i="3"/>
  <c r="M107" i="3" s="1"/>
  <c r="I122" i="3"/>
  <c r="N107" i="3" s="1"/>
  <c r="J122" i="3"/>
  <c r="O107" i="3" s="1"/>
  <c r="K122" i="3"/>
  <c r="P107" i="3" s="1"/>
  <c r="H123" i="3"/>
  <c r="M108" i="3" s="1"/>
  <c r="I123" i="3"/>
  <c r="N108" i="3" s="1"/>
  <c r="J123" i="3"/>
  <c r="O108" i="3" s="1"/>
  <c r="K123" i="3"/>
  <c r="P108" i="3" s="1"/>
  <c r="H124" i="3"/>
  <c r="M109" i="3" s="1"/>
  <c r="I124" i="3"/>
  <c r="N109" i="3" s="1"/>
  <c r="J124" i="3"/>
  <c r="O109" i="3" s="1"/>
  <c r="K124" i="3"/>
  <c r="P109" i="3" s="1"/>
  <c r="H125" i="3"/>
  <c r="I125" i="3"/>
  <c r="J125" i="3"/>
  <c r="K125" i="3"/>
  <c r="H126" i="3"/>
  <c r="M110" i="3" s="1"/>
  <c r="I126" i="3"/>
  <c r="N110" i="3" s="1"/>
  <c r="J126" i="3"/>
  <c r="O110" i="3" s="1"/>
  <c r="K126" i="3"/>
  <c r="P110" i="3" s="1"/>
  <c r="H127" i="3"/>
  <c r="M111" i="3" s="1"/>
  <c r="I127" i="3"/>
  <c r="N111" i="3" s="1"/>
  <c r="J127" i="3"/>
  <c r="O111" i="3" s="1"/>
  <c r="K127" i="3"/>
  <c r="P111" i="3" s="1"/>
  <c r="H128" i="3"/>
  <c r="M112" i="3" s="1"/>
  <c r="I128" i="3"/>
  <c r="N112" i="3" s="1"/>
  <c r="J128" i="3"/>
  <c r="O112" i="3" s="1"/>
  <c r="K128" i="3"/>
  <c r="P112" i="3" s="1"/>
  <c r="H129" i="3"/>
  <c r="M113" i="3" s="1"/>
  <c r="I129" i="3"/>
  <c r="N113" i="3" s="1"/>
  <c r="J129" i="3"/>
  <c r="O113" i="3" s="1"/>
  <c r="K129" i="3"/>
  <c r="P113" i="3" s="1"/>
  <c r="H130" i="3"/>
  <c r="M114" i="3" s="1"/>
  <c r="I130" i="3"/>
  <c r="N114" i="3" s="1"/>
  <c r="J130" i="3"/>
  <c r="O114" i="3" s="1"/>
  <c r="K130" i="3"/>
  <c r="P114" i="3" s="1"/>
  <c r="H131" i="3"/>
  <c r="M115" i="3" s="1"/>
  <c r="I131" i="3"/>
  <c r="N115" i="3" s="1"/>
  <c r="J131" i="3"/>
  <c r="O115" i="3" s="1"/>
  <c r="K131" i="3"/>
  <c r="P115" i="3" s="1"/>
  <c r="H132" i="3"/>
  <c r="I132" i="3"/>
  <c r="J132" i="3"/>
  <c r="K132" i="3"/>
  <c r="H133" i="3"/>
  <c r="M116" i="3" s="1"/>
  <c r="I133" i="3"/>
  <c r="N116" i="3" s="1"/>
  <c r="J133" i="3"/>
  <c r="O116" i="3" s="1"/>
  <c r="K133" i="3"/>
  <c r="P116" i="3" s="1"/>
  <c r="H134" i="3"/>
  <c r="M117" i="3" s="1"/>
  <c r="I134" i="3"/>
  <c r="N117" i="3" s="1"/>
  <c r="J134" i="3"/>
  <c r="O117" i="3" s="1"/>
  <c r="K134" i="3"/>
  <c r="P117" i="3" s="1"/>
  <c r="H135" i="3"/>
  <c r="M118" i="3" s="1"/>
  <c r="I135" i="3"/>
  <c r="N118" i="3" s="1"/>
  <c r="J135" i="3"/>
  <c r="O118" i="3" s="1"/>
  <c r="K135" i="3"/>
  <c r="P118" i="3" s="1"/>
  <c r="H136" i="3"/>
  <c r="M119" i="3" s="1"/>
  <c r="I136" i="3"/>
  <c r="N119" i="3" s="1"/>
  <c r="J136" i="3"/>
  <c r="O119" i="3" s="1"/>
  <c r="K136" i="3"/>
  <c r="P119" i="3" s="1"/>
  <c r="H137" i="3"/>
  <c r="M120" i="3" s="1"/>
  <c r="I137" i="3"/>
  <c r="N120" i="3" s="1"/>
  <c r="J137" i="3"/>
  <c r="O120" i="3" s="1"/>
  <c r="K137" i="3"/>
  <c r="P120" i="3" s="1"/>
  <c r="H138" i="3"/>
  <c r="M121" i="3" s="1"/>
  <c r="I138" i="3"/>
  <c r="N121" i="3" s="1"/>
  <c r="J138" i="3"/>
  <c r="O121" i="3" s="1"/>
  <c r="K138" i="3"/>
  <c r="P121" i="3" s="1"/>
  <c r="H139" i="3"/>
  <c r="I139" i="3"/>
  <c r="J139" i="3"/>
  <c r="K139" i="3"/>
  <c r="H140" i="3"/>
  <c r="M122" i="3" s="1"/>
  <c r="I140" i="3"/>
  <c r="N122" i="3" s="1"/>
  <c r="J140" i="3"/>
  <c r="O122" i="3" s="1"/>
  <c r="K140" i="3"/>
  <c r="P122" i="3" s="1"/>
  <c r="H141" i="3"/>
  <c r="M123" i="3" s="1"/>
  <c r="I141" i="3"/>
  <c r="N123" i="3" s="1"/>
  <c r="J141" i="3"/>
  <c r="O123" i="3" s="1"/>
  <c r="K141" i="3"/>
  <c r="P123" i="3" s="1"/>
  <c r="H142" i="3"/>
  <c r="M124" i="3" s="1"/>
  <c r="I142" i="3"/>
  <c r="N124" i="3" s="1"/>
  <c r="J142" i="3"/>
  <c r="O124" i="3" s="1"/>
  <c r="K142" i="3"/>
  <c r="P124" i="3" s="1"/>
  <c r="H143" i="3"/>
  <c r="M125" i="3" s="1"/>
  <c r="I143" i="3"/>
  <c r="N125" i="3" s="1"/>
  <c r="J143" i="3"/>
  <c r="O125" i="3" s="1"/>
  <c r="K143" i="3"/>
  <c r="P125" i="3" s="1"/>
  <c r="H144" i="3"/>
  <c r="M126" i="3" s="1"/>
  <c r="I144" i="3"/>
  <c r="N126" i="3" s="1"/>
  <c r="J144" i="3"/>
  <c r="O126" i="3" s="1"/>
  <c r="K144" i="3"/>
  <c r="P126" i="3" s="1"/>
  <c r="H145" i="3"/>
  <c r="M127" i="3" s="1"/>
  <c r="I145" i="3"/>
  <c r="N127" i="3" s="1"/>
  <c r="J145" i="3"/>
  <c r="O127" i="3" s="1"/>
  <c r="K145" i="3"/>
  <c r="P127" i="3" s="1"/>
  <c r="H146" i="3"/>
  <c r="I146" i="3"/>
  <c r="J146" i="3"/>
  <c r="K146" i="3"/>
  <c r="H147" i="3"/>
  <c r="M128" i="3" s="1"/>
  <c r="I147" i="3"/>
  <c r="N128" i="3" s="1"/>
  <c r="J147" i="3"/>
  <c r="O128" i="3" s="1"/>
  <c r="K147" i="3"/>
  <c r="P128" i="3" s="1"/>
  <c r="H148" i="3"/>
  <c r="M129" i="3" s="1"/>
  <c r="I148" i="3"/>
  <c r="N129" i="3" s="1"/>
  <c r="J148" i="3"/>
  <c r="O129" i="3" s="1"/>
  <c r="K148" i="3"/>
  <c r="P129" i="3" s="1"/>
  <c r="H149" i="3"/>
  <c r="M130" i="3" s="1"/>
  <c r="I149" i="3"/>
  <c r="N130" i="3" s="1"/>
  <c r="J149" i="3"/>
  <c r="O130" i="3" s="1"/>
  <c r="K149" i="3"/>
  <c r="P130" i="3" s="1"/>
  <c r="H150" i="3"/>
  <c r="M131" i="3" s="1"/>
  <c r="I150" i="3"/>
  <c r="N131" i="3" s="1"/>
  <c r="J150" i="3"/>
  <c r="O131" i="3" s="1"/>
  <c r="K150" i="3"/>
  <c r="P131" i="3" s="1"/>
  <c r="H151" i="3"/>
  <c r="M132" i="3" s="1"/>
  <c r="I151" i="3"/>
  <c r="N132" i="3" s="1"/>
  <c r="J151" i="3"/>
  <c r="O132" i="3" s="1"/>
  <c r="K151" i="3"/>
  <c r="P132" i="3" s="1"/>
  <c r="H152" i="3"/>
  <c r="M133" i="3" s="1"/>
  <c r="I152" i="3"/>
  <c r="N133" i="3" s="1"/>
  <c r="J152" i="3"/>
  <c r="O133" i="3" s="1"/>
  <c r="K152" i="3"/>
  <c r="P133" i="3" s="1"/>
  <c r="H153" i="3"/>
  <c r="I153" i="3"/>
  <c r="J153" i="3"/>
  <c r="K153" i="3"/>
  <c r="H154" i="3"/>
  <c r="M134" i="3" s="1"/>
  <c r="I154" i="3"/>
  <c r="N134" i="3" s="1"/>
  <c r="J154" i="3"/>
  <c r="O134" i="3" s="1"/>
  <c r="K154" i="3"/>
  <c r="P134" i="3" s="1"/>
  <c r="H155" i="3"/>
  <c r="M135" i="3" s="1"/>
  <c r="I155" i="3"/>
  <c r="N135" i="3" s="1"/>
  <c r="J155" i="3"/>
  <c r="O135" i="3" s="1"/>
  <c r="K155" i="3"/>
  <c r="P135" i="3" s="1"/>
  <c r="H156" i="3"/>
  <c r="M136" i="3" s="1"/>
  <c r="I156" i="3"/>
  <c r="N136" i="3" s="1"/>
  <c r="J156" i="3"/>
  <c r="O136" i="3" s="1"/>
  <c r="K156" i="3"/>
  <c r="P136" i="3" s="1"/>
  <c r="H157" i="3"/>
  <c r="M137" i="3" s="1"/>
  <c r="I157" i="3"/>
  <c r="N137" i="3" s="1"/>
  <c r="J157" i="3"/>
  <c r="O137" i="3" s="1"/>
  <c r="K157" i="3"/>
  <c r="P137" i="3" s="1"/>
  <c r="I158" i="3"/>
  <c r="N138" i="3" s="1"/>
  <c r="J158" i="3"/>
  <c r="O138" i="3" s="1"/>
  <c r="K158" i="3"/>
  <c r="P138" i="3" s="1"/>
  <c r="H159" i="3"/>
  <c r="M139" i="3" s="1"/>
  <c r="I159" i="3"/>
  <c r="N139" i="3" s="1"/>
  <c r="J159" i="3"/>
  <c r="O139" i="3" s="1"/>
  <c r="K159" i="3"/>
  <c r="P139" i="3" s="1"/>
  <c r="H160" i="3"/>
  <c r="I160" i="3"/>
  <c r="J160" i="3"/>
  <c r="K160" i="3"/>
  <c r="H161" i="3"/>
  <c r="M140" i="3" s="1"/>
  <c r="I161" i="3"/>
  <c r="N140" i="3" s="1"/>
  <c r="J161" i="3"/>
  <c r="O140" i="3" s="1"/>
  <c r="K161" i="3"/>
  <c r="P140" i="3" s="1"/>
  <c r="H162" i="3"/>
  <c r="M141" i="3" s="1"/>
  <c r="I162" i="3"/>
  <c r="N141" i="3" s="1"/>
  <c r="J162" i="3"/>
  <c r="O141" i="3" s="1"/>
  <c r="K162" i="3"/>
  <c r="P141" i="3" s="1"/>
  <c r="H163" i="3"/>
  <c r="M142" i="3" s="1"/>
  <c r="I163" i="3"/>
  <c r="N142" i="3" s="1"/>
  <c r="J163" i="3"/>
  <c r="O142" i="3" s="1"/>
  <c r="K163" i="3"/>
  <c r="P142" i="3" s="1"/>
  <c r="H164" i="3"/>
  <c r="M143" i="3" s="1"/>
  <c r="I164" i="3"/>
  <c r="N143" i="3" s="1"/>
  <c r="J164" i="3"/>
  <c r="O143" i="3" s="1"/>
  <c r="K164" i="3"/>
  <c r="P143" i="3" s="1"/>
  <c r="H165" i="3"/>
  <c r="M144" i="3" s="1"/>
  <c r="I165" i="3"/>
  <c r="N144" i="3" s="1"/>
  <c r="J165" i="3"/>
  <c r="O144" i="3" s="1"/>
  <c r="K165" i="3"/>
  <c r="P144" i="3" s="1"/>
  <c r="H166" i="3"/>
  <c r="M145" i="3" s="1"/>
  <c r="I166" i="3"/>
  <c r="N145" i="3" s="1"/>
  <c r="J166" i="3"/>
  <c r="O145" i="3" s="1"/>
  <c r="K166" i="3"/>
  <c r="P145" i="3" s="1"/>
  <c r="H167" i="3"/>
  <c r="I167" i="3"/>
  <c r="J167" i="3"/>
  <c r="K167" i="3"/>
  <c r="H168" i="3"/>
  <c r="M146" i="3" s="1"/>
  <c r="I168" i="3"/>
  <c r="N146" i="3" s="1"/>
  <c r="J168" i="3"/>
  <c r="O146" i="3" s="1"/>
  <c r="K168" i="3"/>
  <c r="P146" i="3" s="1"/>
  <c r="H169" i="3"/>
  <c r="M147" i="3" s="1"/>
  <c r="I169" i="3"/>
  <c r="N147" i="3" s="1"/>
  <c r="J169" i="3"/>
  <c r="O147" i="3" s="1"/>
  <c r="K169" i="3"/>
  <c r="P147" i="3" s="1"/>
  <c r="H170" i="3"/>
  <c r="M148" i="3" s="1"/>
  <c r="I170" i="3"/>
  <c r="N148" i="3" s="1"/>
  <c r="J170" i="3"/>
  <c r="O148" i="3" s="1"/>
  <c r="K170" i="3"/>
  <c r="P148" i="3" s="1"/>
  <c r="H171" i="3"/>
  <c r="M149" i="3" s="1"/>
  <c r="I171" i="3"/>
  <c r="N149" i="3" s="1"/>
  <c r="J171" i="3"/>
  <c r="O149" i="3" s="1"/>
  <c r="K171" i="3"/>
  <c r="P149" i="3" s="1"/>
  <c r="H172" i="3"/>
  <c r="M150" i="3" s="1"/>
  <c r="I172" i="3"/>
  <c r="N150" i="3" s="1"/>
  <c r="J172" i="3"/>
  <c r="O150" i="3" s="1"/>
  <c r="K172" i="3"/>
  <c r="P150" i="3" s="1"/>
  <c r="H173" i="3"/>
  <c r="M151" i="3" s="1"/>
  <c r="I173" i="3"/>
  <c r="N151" i="3" s="1"/>
  <c r="J173" i="3"/>
  <c r="O151" i="3" s="1"/>
  <c r="K173" i="3"/>
  <c r="P151" i="3" s="1"/>
  <c r="H174" i="3"/>
  <c r="I174" i="3"/>
  <c r="J174" i="3"/>
  <c r="K174" i="3"/>
  <c r="H175" i="3"/>
  <c r="M152" i="3" s="1"/>
  <c r="I175" i="3"/>
  <c r="N152" i="3" s="1"/>
  <c r="J175" i="3"/>
  <c r="O152" i="3" s="1"/>
  <c r="K175" i="3"/>
  <c r="P152" i="3" s="1"/>
  <c r="H176" i="3"/>
  <c r="M153" i="3" s="1"/>
  <c r="I176" i="3"/>
  <c r="N153" i="3" s="1"/>
  <c r="J176" i="3"/>
  <c r="O153" i="3" s="1"/>
  <c r="K176" i="3"/>
  <c r="P153" i="3" s="1"/>
  <c r="H177" i="3"/>
  <c r="M154" i="3" s="1"/>
  <c r="I177" i="3"/>
  <c r="N154" i="3" s="1"/>
  <c r="J177" i="3"/>
  <c r="O154" i="3" s="1"/>
  <c r="K177" i="3"/>
  <c r="P154" i="3" s="1"/>
  <c r="H178" i="3"/>
  <c r="M155" i="3" s="1"/>
  <c r="I178" i="3"/>
  <c r="N155" i="3" s="1"/>
  <c r="J178" i="3"/>
  <c r="O155" i="3" s="1"/>
  <c r="K178" i="3"/>
  <c r="P155" i="3" s="1"/>
  <c r="H179" i="3"/>
  <c r="M156" i="3" s="1"/>
  <c r="I179" i="3"/>
  <c r="N156" i="3" s="1"/>
  <c r="J179" i="3"/>
  <c r="O156" i="3" s="1"/>
  <c r="K179" i="3"/>
  <c r="P156" i="3" s="1"/>
  <c r="H180" i="3"/>
  <c r="M157" i="3" s="1"/>
  <c r="I180" i="3"/>
  <c r="N157" i="3" s="1"/>
  <c r="J180" i="3"/>
  <c r="O157" i="3" s="1"/>
  <c r="T157" i="3" s="1"/>
  <c r="H181" i="3"/>
  <c r="I181" i="3"/>
  <c r="J181" i="3"/>
  <c r="K181" i="3"/>
  <c r="H182" i="3"/>
  <c r="M158" i="3" s="1"/>
  <c r="I182" i="3"/>
  <c r="N158" i="3" s="1"/>
  <c r="J182" i="3"/>
  <c r="O158" i="3" s="1"/>
  <c r="K182" i="3"/>
  <c r="P158" i="3" s="1"/>
  <c r="H183" i="3"/>
  <c r="M159" i="3" s="1"/>
  <c r="I183" i="3"/>
  <c r="N159" i="3" s="1"/>
  <c r="J183" i="3"/>
  <c r="O159" i="3" s="1"/>
  <c r="K183" i="3"/>
  <c r="P159" i="3" s="1"/>
  <c r="H184" i="3"/>
  <c r="M160" i="3" s="1"/>
  <c r="I184" i="3"/>
  <c r="N160" i="3" s="1"/>
  <c r="J184" i="3"/>
  <c r="O160" i="3" s="1"/>
  <c r="K184" i="3"/>
  <c r="P160" i="3" s="1"/>
  <c r="H185" i="3"/>
  <c r="M161" i="3" s="1"/>
  <c r="I185" i="3"/>
  <c r="N161" i="3" s="1"/>
  <c r="J185" i="3"/>
  <c r="O161" i="3" s="1"/>
  <c r="K185" i="3"/>
  <c r="P161" i="3" s="1"/>
  <c r="H186" i="3"/>
  <c r="M162" i="3" s="1"/>
  <c r="I186" i="3"/>
  <c r="N162" i="3" s="1"/>
  <c r="J186" i="3"/>
  <c r="O162" i="3" s="1"/>
  <c r="K186" i="3"/>
  <c r="P162" i="3" s="1"/>
  <c r="H187" i="3"/>
  <c r="M163" i="3" s="1"/>
  <c r="I187" i="3"/>
  <c r="N163" i="3" s="1"/>
  <c r="J187" i="3"/>
  <c r="O163" i="3" s="1"/>
  <c r="K187" i="3"/>
  <c r="P163" i="3" s="1"/>
  <c r="H188" i="3"/>
  <c r="I188" i="3"/>
  <c r="J188" i="3"/>
  <c r="K188" i="3"/>
  <c r="H189" i="3"/>
  <c r="M164" i="3" s="1"/>
  <c r="I189" i="3"/>
  <c r="N164" i="3" s="1"/>
  <c r="J189" i="3"/>
  <c r="O164" i="3" s="1"/>
  <c r="K189" i="3"/>
  <c r="P164" i="3" s="1"/>
  <c r="H190" i="3"/>
  <c r="M165" i="3" s="1"/>
  <c r="I190" i="3"/>
  <c r="N165" i="3" s="1"/>
  <c r="J190" i="3"/>
  <c r="O165" i="3" s="1"/>
  <c r="K190" i="3"/>
  <c r="P165" i="3" s="1"/>
  <c r="H191" i="3"/>
  <c r="M166" i="3" s="1"/>
  <c r="I191" i="3"/>
  <c r="N166" i="3" s="1"/>
  <c r="J191" i="3"/>
  <c r="O166" i="3" s="1"/>
  <c r="K191" i="3"/>
  <c r="P166" i="3" s="1"/>
  <c r="H192" i="3"/>
  <c r="M167" i="3" s="1"/>
  <c r="I192" i="3"/>
  <c r="N167" i="3" s="1"/>
  <c r="J192" i="3"/>
  <c r="O167" i="3" s="1"/>
  <c r="K192" i="3"/>
  <c r="P167" i="3" s="1"/>
  <c r="H193" i="3"/>
  <c r="M168" i="3" s="1"/>
  <c r="I193" i="3"/>
  <c r="N168" i="3" s="1"/>
  <c r="J193" i="3"/>
  <c r="O168" i="3" s="1"/>
  <c r="K193" i="3"/>
  <c r="P168" i="3" s="1"/>
  <c r="H194" i="3"/>
  <c r="M169" i="3" s="1"/>
  <c r="I194" i="3"/>
  <c r="N169" i="3" s="1"/>
  <c r="J194" i="3"/>
  <c r="O169" i="3" s="1"/>
  <c r="K194" i="3"/>
  <c r="P169" i="3" s="1"/>
  <c r="H195" i="3"/>
  <c r="I195" i="3"/>
  <c r="J195" i="3"/>
  <c r="K195" i="3"/>
  <c r="H196" i="3"/>
  <c r="M170" i="3" s="1"/>
  <c r="I196" i="3"/>
  <c r="N170" i="3" s="1"/>
  <c r="J196" i="3"/>
  <c r="O170" i="3" s="1"/>
  <c r="K196" i="3"/>
  <c r="P170" i="3" s="1"/>
  <c r="H197" i="3"/>
  <c r="M171" i="3" s="1"/>
  <c r="I197" i="3"/>
  <c r="N171" i="3" s="1"/>
  <c r="J197" i="3"/>
  <c r="O171" i="3" s="1"/>
  <c r="K197" i="3"/>
  <c r="P171" i="3" s="1"/>
  <c r="H198" i="3"/>
  <c r="M172" i="3" s="1"/>
  <c r="I198" i="3"/>
  <c r="N172" i="3" s="1"/>
  <c r="J198" i="3"/>
  <c r="O172" i="3" s="1"/>
  <c r="K198" i="3"/>
  <c r="P172" i="3" s="1"/>
  <c r="H199" i="3"/>
  <c r="M173" i="3" s="1"/>
  <c r="I199" i="3"/>
  <c r="N173" i="3" s="1"/>
  <c r="J199" i="3"/>
  <c r="O173" i="3" s="1"/>
  <c r="K199" i="3"/>
  <c r="P173" i="3" s="1"/>
  <c r="H200" i="3"/>
  <c r="M174" i="3" s="1"/>
  <c r="I200" i="3"/>
  <c r="N174" i="3" s="1"/>
  <c r="J200" i="3"/>
  <c r="O174" i="3" s="1"/>
  <c r="K200" i="3"/>
  <c r="P174" i="3" s="1"/>
  <c r="H201" i="3"/>
  <c r="M175" i="3" s="1"/>
  <c r="I201" i="3"/>
  <c r="N175" i="3" s="1"/>
  <c r="J201" i="3"/>
  <c r="O175" i="3" s="1"/>
  <c r="K201" i="3"/>
  <c r="P175" i="3" s="1"/>
  <c r="H202" i="3"/>
  <c r="I202" i="3"/>
  <c r="J202" i="3"/>
  <c r="K202" i="3"/>
  <c r="H203" i="3"/>
  <c r="M176" i="3" s="1"/>
  <c r="I203" i="3"/>
  <c r="N176" i="3" s="1"/>
  <c r="J203" i="3"/>
  <c r="O176" i="3" s="1"/>
  <c r="K203" i="3"/>
  <c r="P176" i="3" s="1"/>
  <c r="H204" i="3"/>
  <c r="M177" i="3" s="1"/>
  <c r="I204" i="3"/>
  <c r="N177" i="3" s="1"/>
  <c r="J204" i="3"/>
  <c r="O177" i="3" s="1"/>
  <c r="K204" i="3"/>
  <c r="P177" i="3" s="1"/>
  <c r="H205" i="3"/>
  <c r="M178" i="3" s="1"/>
  <c r="I205" i="3"/>
  <c r="N178" i="3" s="1"/>
  <c r="J205" i="3"/>
  <c r="O178" i="3" s="1"/>
  <c r="K205" i="3"/>
  <c r="P178" i="3" s="1"/>
  <c r="H206" i="3"/>
  <c r="M179" i="3" s="1"/>
  <c r="I206" i="3"/>
  <c r="N179" i="3" s="1"/>
  <c r="J206" i="3"/>
  <c r="O179" i="3" s="1"/>
  <c r="K206" i="3"/>
  <c r="P179" i="3" s="1"/>
  <c r="H207" i="3"/>
  <c r="M180" i="3" s="1"/>
  <c r="I207" i="3"/>
  <c r="N180" i="3" s="1"/>
  <c r="J207" i="3"/>
  <c r="O180" i="3" s="1"/>
  <c r="K207" i="3"/>
  <c r="P180" i="3" s="1"/>
  <c r="H208" i="3"/>
  <c r="M181" i="3" s="1"/>
  <c r="I208" i="3"/>
  <c r="N181" i="3" s="1"/>
  <c r="J208" i="3"/>
  <c r="O181" i="3" s="1"/>
  <c r="K208" i="3"/>
  <c r="P181" i="3" s="1"/>
  <c r="H209" i="3"/>
  <c r="I209" i="3"/>
  <c r="J209" i="3"/>
  <c r="K209" i="3"/>
  <c r="H210" i="3"/>
  <c r="M182" i="3" s="1"/>
  <c r="I210" i="3"/>
  <c r="N182" i="3" s="1"/>
  <c r="J210" i="3"/>
  <c r="O182" i="3" s="1"/>
  <c r="K210" i="3"/>
  <c r="P182" i="3" s="1"/>
  <c r="H211" i="3"/>
  <c r="M183" i="3" s="1"/>
  <c r="I211" i="3"/>
  <c r="N183" i="3" s="1"/>
  <c r="J211" i="3"/>
  <c r="O183" i="3" s="1"/>
  <c r="K211" i="3"/>
  <c r="P183" i="3" s="1"/>
  <c r="H212" i="3"/>
  <c r="M184" i="3" s="1"/>
  <c r="I212" i="3"/>
  <c r="N184" i="3" s="1"/>
  <c r="J212" i="3"/>
  <c r="O184" i="3" s="1"/>
  <c r="K212" i="3"/>
  <c r="P184" i="3" s="1"/>
  <c r="H213" i="3"/>
  <c r="M185" i="3" s="1"/>
  <c r="I213" i="3"/>
  <c r="N185" i="3" s="1"/>
  <c r="J213" i="3"/>
  <c r="O185" i="3" s="1"/>
  <c r="K213" i="3"/>
  <c r="P185" i="3" s="1"/>
  <c r="H214" i="3"/>
  <c r="M186" i="3" s="1"/>
  <c r="I214" i="3"/>
  <c r="N186" i="3" s="1"/>
  <c r="J214" i="3"/>
  <c r="O186" i="3" s="1"/>
  <c r="K214" i="3"/>
  <c r="P186" i="3" s="1"/>
  <c r="H215" i="3"/>
  <c r="M187" i="3" s="1"/>
  <c r="I215" i="3"/>
  <c r="N187" i="3" s="1"/>
  <c r="J215" i="3"/>
  <c r="O187" i="3" s="1"/>
  <c r="K215" i="3"/>
  <c r="P187" i="3" s="1"/>
  <c r="H1" i="3"/>
  <c r="M2" i="3" s="1"/>
  <c r="J1" i="3"/>
  <c r="O2" i="3" s="1"/>
  <c r="K1" i="3"/>
  <c r="P2" i="3" s="1"/>
  <c r="I1" i="3"/>
  <c r="N2" i="3" s="1"/>
  <c r="T2" i="3" l="1"/>
  <c r="T187" i="3"/>
  <c r="R187" i="3"/>
  <c r="T186" i="3"/>
  <c r="R186" i="3"/>
  <c r="T185" i="3"/>
  <c r="R185" i="3"/>
  <c r="T184" i="3"/>
  <c r="R184" i="3"/>
  <c r="T183" i="3"/>
  <c r="R183" i="3"/>
  <c r="T182" i="3"/>
  <c r="R182" i="3"/>
  <c r="T181" i="3"/>
  <c r="R181" i="3"/>
  <c r="T180" i="3"/>
  <c r="R180" i="3"/>
  <c r="T179" i="3"/>
  <c r="R179" i="3"/>
  <c r="T178" i="3"/>
  <c r="R178" i="3"/>
  <c r="T177" i="3"/>
  <c r="R177" i="3"/>
  <c r="T176" i="3"/>
  <c r="R176" i="3"/>
  <c r="T175" i="3"/>
  <c r="R175" i="3"/>
  <c r="T174" i="3"/>
  <c r="R174" i="3"/>
  <c r="T173" i="3"/>
  <c r="R173" i="3"/>
  <c r="T172" i="3"/>
  <c r="R172" i="3"/>
  <c r="T171" i="3"/>
  <c r="R171" i="3"/>
  <c r="T170" i="3"/>
  <c r="R170" i="3"/>
  <c r="T169" i="3"/>
  <c r="R169" i="3"/>
  <c r="T168" i="3"/>
  <c r="R168" i="3"/>
  <c r="T167" i="3"/>
  <c r="R167" i="3"/>
  <c r="T166" i="3"/>
  <c r="R166" i="3"/>
  <c r="T165" i="3"/>
  <c r="R165" i="3"/>
  <c r="T164" i="3"/>
  <c r="R164" i="3"/>
  <c r="T163" i="3"/>
  <c r="R163" i="3"/>
  <c r="T162" i="3"/>
  <c r="R162" i="3"/>
  <c r="T161" i="3"/>
  <c r="R161" i="3"/>
  <c r="T160" i="3"/>
  <c r="R160" i="3"/>
  <c r="T159" i="3"/>
  <c r="R159" i="3"/>
  <c r="T158" i="3"/>
  <c r="R158" i="3"/>
  <c r="R157" i="3"/>
  <c r="T156" i="3"/>
  <c r="R156" i="3"/>
  <c r="T155" i="3"/>
  <c r="R155" i="3"/>
  <c r="T154" i="3"/>
  <c r="R154" i="3"/>
  <c r="T153" i="3"/>
  <c r="R153" i="3"/>
  <c r="T152" i="3"/>
  <c r="R152" i="3"/>
  <c r="T151" i="3"/>
  <c r="R151" i="3"/>
  <c r="T150" i="3"/>
  <c r="R150" i="3"/>
  <c r="T149" i="3"/>
  <c r="R149" i="3"/>
  <c r="T148" i="3"/>
  <c r="R148" i="3"/>
  <c r="T147" i="3"/>
  <c r="R147" i="3"/>
  <c r="T146" i="3"/>
  <c r="R146" i="3"/>
  <c r="T145" i="3"/>
  <c r="R145" i="3"/>
  <c r="T144" i="3"/>
  <c r="R144" i="3"/>
  <c r="T143" i="3"/>
  <c r="R143" i="3"/>
  <c r="T142" i="3"/>
  <c r="R142" i="3"/>
  <c r="T141" i="3"/>
  <c r="R141" i="3"/>
  <c r="T140" i="3"/>
  <c r="R140" i="3"/>
  <c r="T139" i="3"/>
  <c r="R139" i="3"/>
  <c r="T138" i="3"/>
  <c r="T137" i="3"/>
  <c r="R137" i="3"/>
  <c r="T136" i="3"/>
  <c r="R136" i="3"/>
  <c r="T135" i="3"/>
  <c r="R135" i="3"/>
  <c r="T134" i="3"/>
  <c r="R134" i="3"/>
  <c r="T133" i="3"/>
  <c r="R133" i="3"/>
  <c r="T132" i="3"/>
  <c r="R132" i="3"/>
  <c r="T131" i="3"/>
  <c r="R131" i="3"/>
  <c r="T130" i="3"/>
  <c r="R130" i="3"/>
  <c r="T129" i="3"/>
  <c r="R129" i="3"/>
  <c r="T128" i="3"/>
  <c r="R128" i="3"/>
  <c r="T127" i="3"/>
  <c r="R127" i="3"/>
  <c r="T126" i="3"/>
  <c r="R126" i="3"/>
  <c r="T125" i="3"/>
  <c r="R125" i="3"/>
  <c r="T124" i="3"/>
  <c r="R124" i="3"/>
  <c r="T123" i="3"/>
  <c r="R123" i="3"/>
  <c r="T122" i="3"/>
  <c r="R122" i="3"/>
  <c r="T121" i="3"/>
  <c r="R121" i="3"/>
  <c r="T120" i="3"/>
  <c r="R120" i="3"/>
  <c r="T119" i="3"/>
  <c r="R119" i="3"/>
  <c r="T118" i="3"/>
  <c r="R118" i="3"/>
  <c r="T117" i="3"/>
  <c r="R117" i="3"/>
  <c r="T116" i="3"/>
  <c r="R116" i="3"/>
  <c r="T115" i="3"/>
  <c r="R115" i="3"/>
  <c r="T114" i="3"/>
  <c r="R114" i="3"/>
  <c r="T113" i="3"/>
  <c r="R113" i="3"/>
  <c r="T112" i="3"/>
  <c r="R112" i="3"/>
  <c r="T111" i="3"/>
  <c r="R111" i="3"/>
  <c r="T110" i="3"/>
  <c r="R110" i="3"/>
  <c r="T109" i="3"/>
  <c r="R109" i="3"/>
  <c r="T108" i="3"/>
  <c r="R108" i="3"/>
  <c r="T107" i="3"/>
  <c r="R107" i="3"/>
  <c r="T106" i="3"/>
  <c r="R106" i="3"/>
  <c r="T105" i="3"/>
  <c r="R105" i="3"/>
  <c r="T104" i="3"/>
  <c r="R104" i="3"/>
  <c r="T103" i="3"/>
  <c r="R103" i="3"/>
  <c r="T102" i="3"/>
  <c r="R102" i="3"/>
  <c r="T101" i="3"/>
  <c r="R101" i="3"/>
  <c r="T100" i="3"/>
  <c r="R100" i="3"/>
  <c r="T99" i="3"/>
  <c r="R99" i="3"/>
  <c r="T98" i="3"/>
  <c r="R98" i="3"/>
  <c r="T97" i="3"/>
  <c r="R97" i="3"/>
  <c r="T96" i="3"/>
  <c r="R96" i="3"/>
  <c r="T95" i="3"/>
  <c r="R95" i="3"/>
  <c r="T94" i="3"/>
  <c r="R94" i="3"/>
  <c r="T93" i="3"/>
  <c r="R93" i="3"/>
  <c r="T92" i="3"/>
  <c r="R92" i="3"/>
  <c r="T91" i="3"/>
  <c r="R91" i="3"/>
  <c r="T90" i="3"/>
  <c r="R90" i="3"/>
  <c r="T89" i="3"/>
  <c r="R89" i="3"/>
  <c r="T88" i="3"/>
  <c r="R88" i="3"/>
  <c r="T87" i="3"/>
  <c r="R87" i="3"/>
  <c r="T86" i="3"/>
  <c r="R86" i="3"/>
  <c r="T85" i="3"/>
  <c r="R85" i="3"/>
  <c r="T84" i="3"/>
  <c r="R84" i="3"/>
  <c r="T83" i="3"/>
  <c r="R83" i="3"/>
  <c r="T82" i="3"/>
  <c r="R82" i="3"/>
  <c r="T81" i="3"/>
  <c r="R81" i="3"/>
  <c r="T80" i="3"/>
  <c r="R80" i="3"/>
  <c r="T79" i="3"/>
  <c r="R79" i="3"/>
  <c r="T78" i="3"/>
  <c r="R78" i="3"/>
  <c r="T77" i="3"/>
  <c r="R77" i="3"/>
  <c r="T76" i="3"/>
  <c r="R76" i="3"/>
  <c r="T75" i="3"/>
  <c r="R75" i="3"/>
  <c r="T74" i="3"/>
  <c r="R74" i="3"/>
  <c r="T73" i="3"/>
  <c r="R73" i="3"/>
  <c r="T72" i="3"/>
  <c r="R72" i="3"/>
  <c r="T71" i="3"/>
  <c r="R71" i="3"/>
  <c r="T70" i="3"/>
  <c r="R70" i="3"/>
  <c r="T69" i="3"/>
  <c r="R69" i="3"/>
  <c r="T68" i="3"/>
  <c r="R68" i="3"/>
  <c r="T67" i="3"/>
  <c r="R67" i="3"/>
  <c r="T66" i="3"/>
  <c r="R66" i="3"/>
  <c r="T65" i="3"/>
  <c r="R65" i="3"/>
  <c r="T64" i="3"/>
  <c r="R64" i="3"/>
  <c r="T63" i="3"/>
  <c r="R63" i="3"/>
  <c r="T62" i="3"/>
  <c r="R62" i="3"/>
  <c r="T61" i="3"/>
  <c r="R61" i="3"/>
  <c r="T60" i="3"/>
  <c r="R60" i="3"/>
  <c r="T59" i="3"/>
  <c r="R59" i="3"/>
  <c r="T58" i="3"/>
  <c r="R58" i="3"/>
  <c r="T57" i="3"/>
  <c r="R57" i="3"/>
  <c r="T56" i="3"/>
  <c r="R56" i="3"/>
  <c r="T55" i="3"/>
  <c r="R55" i="3"/>
  <c r="T54" i="3"/>
  <c r="R54" i="3"/>
  <c r="T53" i="3"/>
  <c r="R53" i="3"/>
  <c r="T52" i="3"/>
  <c r="R52" i="3"/>
  <c r="T51" i="3"/>
  <c r="R51" i="3"/>
  <c r="T50" i="3"/>
  <c r="R50" i="3"/>
  <c r="T49" i="3"/>
  <c r="R49" i="3"/>
  <c r="T48" i="3"/>
  <c r="R48" i="3"/>
  <c r="T47" i="3"/>
  <c r="R47" i="3"/>
  <c r="T46" i="3"/>
  <c r="R46" i="3"/>
  <c r="T45" i="3"/>
  <c r="R45" i="3"/>
  <c r="T44" i="3"/>
  <c r="R44" i="3"/>
  <c r="T43" i="3"/>
  <c r="R43" i="3"/>
  <c r="T42" i="3"/>
  <c r="R42" i="3"/>
  <c r="T41" i="3"/>
  <c r="R41" i="3"/>
  <c r="T40" i="3"/>
  <c r="R40" i="3"/>
  <c r="T39" i="3"/>
  <c r="R39" i="3"/>
  <c r="T38" i="3"/>
  <c r="R38" i="3"/>
  <c r="T37" i="3"/>
  <c r="R37" i="3"/>
  <c r="T36" i="3"/>
  <c r="R36" i="3"/>
  <c r="T35" i="3"/>
  <c r="R35" i="3"/>
  <c r="T34" i="3"/>
  <c r="R34" i="3"/>
  <c r="T33" i="3"/>
  <c r="R33" i="3"/>
  <c r="T32" i="3"/>
  <c r="R32" i="3"/>
  <c r="T31" i="3"/>
  <c r="R31" i="3"/>
  <c r="T30" i="3"/>
  <c r="R30" i="3"/>
  <c r="T29" i="3"/>
  <c r="R29" i="3"/>
  <c r="R28" i="3"/>
  <c r="R27" i="3"/>
  <c r="T26" i="3"/>
  <c r="R26" i="3"/>
  <c r="T25" i="3"/>
  <c r="R25" i="3"/>
  <c r="T24" i="3"/>
  <c r="R24" i="3"/>
  <c r="T23" i="3"/>
  <c r="R23" i="3"/>
  <c r="T22" i="3"/>
  <c r="R22" i="3"/>
  <c r="T21" i="3"/>
  <c r="R21" i="3"/>
  <c r="T20" i="3"/>
  <c r="R20" i="3"/>
  <c r="T19" i="3"/>
  <c r="R19" i="3"/>
  <c r="T18" i="3"/>
  <c r="R18" i="3"/>
  <c r="T17" i="3"/>
  <c r="R17" i="3"/>
  <c r="T16" i="3"/>
  <c r="R16" i="3"/>
  <c r="T15" i="3"/>
  <c r="R15" i="3"/>
  <c r="T14" i="3"/>
  <c r="R14" i="3"/>
  <c r="T13" i="3"/>
  <c r="R13" i="3"/>
  <c r="T12" i="3"/>
  <c r="R12" i="3"/>
  <c r="T11" i="3"/>
  <c r="R11" i="3"/>
  <c r="T10" i="3"/>
  <c r="R10" i="3"/>
  <c r="T9" i="3"/>
  <c r="R9" i="3"/>
  <c r="T8" i="3"/>
  <c r="R8" i="3"/>
  <c r="T7" i="3"/>
  <c r="R7" i="3"/>
  <c r="T6" i="3"/>
  <c r="R6" i="3"/>
  <c r="T5" i="3"/>
  <c r="R5" i="3"/>
  <c r="T4" i="3"/>
  <c r="R4" i="3"/>
  <c r="T3" i="3"/>
  <c r="R3" i="3"/>
  <c r="T28" i="3"/>
  <c r="T27" i="3"/>
  <c r="R138" i="3"/>
</calcChain>
</file>

<file path=xl/sharedStrings.xml><?xml version="1.0" encoding="utf-8"?>
<sst xmlns="http://schemas.openxmlformats.org/spreadsheetml/2006/main" count="3862" uniqueCount="448">
  <si>
    <t>Tanggal</t>
  </si>
  <si>
    <t>01.00</t>
  </si>
  <si>
    <t>05.00</t>
  </si>
  <si>
    <t>09.00</t>
  </si>
  <si>
    <t>13.00</t>
  </si>
  <si>
    <t>17.00</t>
  </si>
  <si>
    <t>21.00</t>
  </si>
  <si>
    <t>13/1/2024</t>
  </si>
  <si>
    <t>13-01-2024</t>
  </si>
  <si>
    <t>14-01-2024</t>
  </si>
  <si>
    <t>15-01-2024</t>
  </si>
  <si>
    <t>16-01-2024</t>
  </si>
  <si>
    <t>17-01-2024</t>
  </si>
  <si>
    <t>18-01-2024</t>
  </si>
  <si>
    <t>19-01-2024</t>
  </si>
  <si>
    <t>20-01-2024</t>
  </si>
  <si>
    <t>21-01-2024</t>
  </si>
  <si>
    <t>22-01-2024</t>
  </si>
  <si>
    <t>23-01-2024</t>
  </si>
  <si>
    <t>24-01-2024</t>
  </si>
  <si>
    <t>25-01-2024</t>
  </si>
  <si>
    <t>26-01-2024</t>
  </si>
  <si>
    <t>27-01-2024</t>
  </si>
  <si>
    <t>28-01-2024</t>
  </si>
  <si>
    <t>29-01-2024</t>
  </si>
  <si>
    <t>30-01-2024</t>
  </si>
  <si>
    <t>31-01-2024</t>
  </si>
  <si>
    <t>42,85?</t>
  </si>
  <si>
    <t>32,05?</t>
  </si>
  <si>
    <t>38,83?</t>
  </si>
  <si>
    <t>45,49?</t>
  </si>
  <si>
    <t>42,73?</t>
  </si>
  <si>
    <t>32,03?</t>
  </si>
  <si>
    <t>38,75?</t>
  </si>
  <si>
    <t>45,69?</t>
  </si>
  <si>
    <t>42,62?</t>
  </si>
  <si>
    <t>32,84?</t>
  </si>
  <si>
    <t>39,04?</t>
  </si>
  <si>
    <t>44,18?</t>
  </si>
  <si>
    <t>40,59?</t>
  </si>
  <si>
    <t>30,62?</t>
  </si>
  <si>
    <t>36,85?</t>
  </si>
  <si>
    <t>44,6?</t>
  </si>
  <si>
    <t>41,17?</t>
  </si>
  <si>
    <t>31,24?</t>
  </si>
  <si>
    <t>37,61?</t>
  </si>
  <si>
    <t>42,38?</t>
  </si>
  <si>
    <t>31,72?</t>
  </si>
  <si>
    <t>38,11?</t>
  </si>
  <si>
    <t>44,91?</t>
  </si>
  <si>
    <t>42,17?</t>
  </si>
  <si>
    <t>31,59?</t>
  </si>
  <si>
    <t>37,92?</t>
  </si>
  <si>
    <t>45,13?</t>
  </si>
  <si>
    <t>42,30?</t>
  </si>
  <si>
    <t>31,79?</t>
  </si>
  <si>
    <t>36,59?</t>
  </si>
  <si>
    <t>45,63?</t>
  </si>
  <si>
    <t>32,11?</t>
  </si>
  <si>
    <t>38,89?</t>
  </si>
  <si>
    <t>45,19?</t>
  </si>
  <si>
    <t>42,47?</t>
  </si>
  <si>
    <t>32,87?</t>
  </si>
  <si>
    <t>39,74?</t>
  </si>
  <si>
    <t>45,61?</t>
  </si>
  <si>
    <t>42,96?</t>
  </si>
  <si>
    <t>32,28?</t>
  </si>
  <si>
    <t>42,83?</t>
  </si>
  <si>
    <t>32,23?</t>
  </si>
  <si>
    <t>38,71?</t>
  </si>
  <si>
    <t>45,34?</t>
  </si>
  <si>
    <t>42,60?</t>
  </si>
  <si>
    <t>32,17?</t>
  </si>
  <si>
    <t>38,52?</t>
  </si>
  <si>
    <t>45,11?</t>
  </si>
  <si>
    <t>41,8?</t>
  </si>
  <si>
    <t>32,01?</t>
  </si>
  <si>
    <t>38,23?</t>
  </si>
  <si>
    <t>45,16?</t>
  </si>
  <si>
    <t>31,76?</t>
  </si>
  <si>
    <t>38,34?</t>
  </si>
  <si>
    <t>42,94?</t>
  </si>
  <si>
    <t>32,57?</t>
  </si>
  <si>
    <t>39,15?</t>
  </si>
  <si>
    <t>42,50?</t>
  </si>
  <si>
    <t>31,94?</t>
  </si>
  <si>
    <t>38,54?</t>
  </si>
  <si>
    <t>42,33?</t>
  </si>
  <si>
    <t>38,79?</t>
  </si>
  <si>
    <t>42,4?</t>
  </si>
  <si>
    <t>31,9?</t>
  </si>
  <si>
    <t>38,3?</t>
  </si>
  <si>
    <t>44,64?</t>
  </si>
  <si>
    <t>41,36?</t>
  </si>
  <si>
    <t>31,57?</t>
  </si>
  <si>
    <t>44,43?</t>
  </si>
  <si>
    <t>41,67?</t>
  </si>
  <si>
    <t>31,03?</t>
  </si>
  <si>
    <t>37,24?</t>
  </si>
  <si>
    <t>44,20?</t>
  </si>
  <si>
    <t>41,44?</t>
  </si>
  <si>
    <t>30,87?</t>
  </si>
  <si>
    <t>36,91?</t>
  </si>
  <si>
    <t>44,51?</t>
  </si>
  <si>
    <t>41,80?</t>
  </si>
  <si>
    <t>31,16?</t>
  </si>
  <si>
    <t>44,68?</t>
  </si>
  <si>
    <t>41,96?</t>
  </si>
  <si>
    <t>31,14?</t>
  </si>
  <si>
    <t>37,74?</t>
  </si>
  <si>
    <t>44,55?</t>
  </si>
  <si>
    <t>37,63?</t>
  </si>
  <si>
    <t>44,45?</t>
  </si>
  <si>
    <t>41,26?</t>
  </si>
  <si>
    <t>37,51?</t>
  </si>
  <si>
    <t>45,24?</t>
  </si>
  <si>
    <t>42,52?</t>
  </si>
  <si>
    <t>38,50?</t>
  </si>
  <si>
    <t>32,85?</t>
  </si>
  <si>
    <t>39,08?</t>
  </si>
  <si>
    <t>45,55?</t>
  </si>
  <si>
    <t>39?</t>
  </si>
  <si>
    <t>45,18?</t>
  </si>
  <si>
    <t>31,84?</t>
  </si>
  <si>
    <t>45,09?</t>
  </si>
  <si>
    <t>41,77?</t>
  </si>
  <si>
    <t>31,99?</t>
  </si>
  <si>
    <t>38,2?</t>
  </si>
  <si>
    <t>44,89?</t>
  </si>
  <si>
    <t>41,59?</t>
  </si>
  <si>
    <t>31,61?</t>
  </si>
  <si>
    <t>37,67?</t>
  </si>
  <si>
    <t>42,67?</t>
  </si>
  <si>
    <t>32,30?</t>
  </si>
  <si>
    <t>38,58?</t>
  </si>
  <si>
    <t>45,51?</t>
  </si>
  <si>
    <t>42,81?</t>
  </si>
  <si>
    <t>32,56?</t>
  </si>
  <si>
    <t>38,85?</t>
  </si>
  <si>
    <t>45,38?</t>
  </si>
  <si>
    <t>42,71?</t>
  </si>
  <si>
    <t>32,40?</t>
  </si>
  <si>
    <t>38,65?</t>
  </si>
  <si>
    <t>42,27?</t>
  </si>
  <si>
    <t>32,19?</t>
  </si>
  <si>
    <t>41,71?</t>
  </si>
  <si>
    <t>31,65?</t>
  </si>
  <si>
    <t>38,09?</t>
  </si>
  <si>
    <t>41,09?</t>
  </si>
  <si>
    <t>31,26?</t>
  </si>
  <si>
    <t>37,47?</t>
  </si>
  <si>
    <t>44,80?</t>
  </si>
  <si>
    <t>42,02?</t>
  </si>
  <si>
    <t>31,51?</t>
  </si>
  <si>
    <t>37,69?</t>
  </si>
  <si>
    <t>44,47?</t>
  </si>
  <si>
    <t>41,75?</t>
  </si>
  <si>
    <t>37,34?</t>
  </si>
  <si>
    <t>44,53?</t>
  </si>
  <si>
    <t>37,36?</t>
  </si>
  <si>
    <t>44,49?</t>
  </si>
  <si>
    <t>41,73?</t>
  </si>
  <si>
    <t>30,66?</t>
  </si>
  <si>
    <t>44,2?</t>
  </si>
  <si>
    <t>41,42?</t>
  </si>
  <si>
    <t>30,35?</t>
  </si>
  <si>
    <t>37,09?</t>
  </si>
  <si>
    <t>44,1?</t>
  </si>
  <si>
    <t>41,28?</t>
  </si>
  <si>
    <t>30,11?</t>
  </si>
  <si>
    <t>36,78?</t>
  </si>
  <si>
    <t>44,58?</t>
  </si>
  <si>
    <t>37,29?</t>
  </si>
  <si>
    <t>45,31?</t>
  </si>
  <si>
    <t>42,58?</t>
  </si>
  <si>
    <t>32,59?</t>
  </si>
  <si>
    <t>38,59?</t>
  </si>
  <si>
    <t>45,53?</t>
  </si>
  <si>
    <t>42,5?</t>
  </si>
  <si>
    <t>32,15?</t>
  </si>
  <si>
    <t>38,60?</t>
  </si>
  <si>
    <t>45,78?</t>
  </si>
  <si>
    <t>43,02?</t>
  </si>
  <si>
    <t>32,09?</t>
  </si>
  <si>
    <t>45,20?</t>
  </si>
  <si>
    <t>42,46?</t>
  </si>
  <si>
    <t>31,28?</t>
  </si>
  <si>
    <t>38,19?</t>
  </si>
  <si>
    <t>42,36?</t>
  </si>
  <si>
    <t>31,32?</t>
  </si>
  <si>
    <t>45,57?</t>
  </si>
  <si>
    <t>42,35?</t>
  </si>
  <si>
    <t>38,63?</t>
  </si>
  <si>
    <t>45,82?</t>
  </si>
  <si>
    <t>32,42?</t>
  </si>
  <si>
    <t>38,48?</t>
  </si>
  <si>
    <t>45,8?</t>
  </si>
  <si>
    <t>42,6?</t>
  </si>
  <si>
    <t>45,99?</t>
  </si>
  <si>
    <t>43,12?</t>
  </si>
  <si>
    <t>32,46?</t>
  </si>
  <si>
    <t>39,06?</t>
  </si>
  <si>
    <t>45,72?</t>
  </si>
  <si>
    <t>32,32?</t>
  </si>
  <si>
    <t>45,05?</t>
  </si>
  <si>
    <t>41,63?</t>
  </si>
  <si>
    <t>31,6?</t>
  </si>
  <si>
    <t>37,9?</t>
  </si>
  <si>
    <t>38,29?</t>
  </si>
  <si>
    <t>45,84?</t>
  </si>
  <si>
    <t>43,08?</t>
  </si>
  <si>
    <t>32,25?</t>
  </si>
  <si>
    <t>43,1?</t>
  </si>
  <si>
    <t>39,12?</t>
  </si>
  <si>
    <t>42,98?</t>
  </si>
  <si>
    <t>32,34?</t>
  </si>
  <si>
    <t>38,87?</t>
  </si>
  <si>
    <t>45,36?</t>
  </si>
  <si>
    <t>42,54?</t>
  </si>
  <si>
    <t>31,63?</t>
  </si>
  <si>
    <t>38,21?</t>
  </si>
  <si>
    <t>45,5?</t>
  </si>
  <si>
    <t>42,13?</t>
  </si>
  <si>
    <t>31,75?</t>
  </si>
  <si>
    <t>38,5?</t>
  </si>
  <si>
    <t>46,03?</t>
  </si>
  <si>
    <t>43,3?</t>
  </si>
  <si>
    <t>39,29?</t>
  </si>
  <si>
    <t>46,13?</t>
  </si>
  <si>
    <t>43,39?</t>
  </si>
  <si>
    <t>32,58?</t>
  </si>
  <si>
    <t>39,52?</t>
  </si>
  <si>
    <t>45,88?</t>
  </si>
  <si>
    <t>43,16?</t>
  </si>
  <si>
    <t>32,4?</t>
  </si>
  <si>
    <t>32,65?</t>
  </si>
  <si>
    <t>39,43?</t>
  </si>
  <si>
    <t>45,39?</t>
  </si>
  <si>
    <t>45,4?</t>
  </si>
  <si>
    <t>44,93?</t>
  </si>
  <si>
    <t>31,49?</t>
  </si>
  <si>
    <t>37,84?</t>
  </si>
  <si>
    <t>45,01?</t>
  </si>
  <si>
    <t>30,99?</t>
  </si>
  <si>
    <t>37,80?</t>
  </si>
  <si>
    <t>30,72?</t>
  </si>
  <si>
    <t>44,85?</t>
  </si>
  <si>
    <t>41,25?</t>
  </si>
  <si>
    <t>31,1?</t>
  </si>
  <si>
    <t>37,5?</t>
  </si>
  <si>
    <t>44,8?</t>
  </si>
  <si>
    <t>41,24?</t>
  </si>
  <si>
    <t>31,3?</t>
  </si>
  <si>
    <t>45,86?</t>
  </si>
  <si>
    <t>31,86?</t>
  </si>
  <si>
    <t>45,65?</t>
  </si>
  <si>
    <t>45,59?</t>
  </si>
  <si>
    <t>38,69?</t>
  </si>
  <si>
    <t>45,33?</t>
  </si>
  <si>
    <t>38,42?</t>
  </si>
  <si>
    <t>38,81?</t>
  </si>
  <si>
    <t>45,45?</t>
  </si>
  <si>
    <t>32,36?</t>
  </si>
  <si>
    <t>42,04?</t>
  </si>
  <si>
    <t>31,88?</t>
  </si>
  <si>
    <t>32,13?</t>
  </si>
  <si>
    <t>32,07?</t>
  </si>
  <si>
    <t>45,32?</t>
  </si>
  <si>
    <t>32,71?</t>
  </si>
  <si>
    <t>38,98?</t>
  </si>
  <si>
    <t>42,40?</t>
  </si>
  <si>
    <t>38,40?</t>
  </si>
  <si>
    <t>42,3?</t>
  </si>
  <si>
    <t>31,7?</t>
  </si>
  <si>
    <t>44,9?</t>
  </si>
  <si>
    <t>42,19?</t>
  </si>
  <si>
    <t>31,53?</t>
  </si>
  <si>
    <t>42,1?</t>
  </si>
  <si>
    <t>44,76?</t>
  </si>
  <si>
    <t>31,8?</t>
  </si>
  <si>
    <t>37,82?</t>
  </si>
  <si>
    <t>38,77?</t>
  </si>
  <si>
    <t>32,69?</t>
  </si>
  <si>
    <t>41,82?</t>
  </si>
  <si>
    <t>38,44?</t>
  </si>
  <si>
    <t>41,72?</t>
  </si>
  <si>
    <t>37,3?</t>
  </si>
  <si>
    <t>44,4?</t>
  </si>
  <si>
    <t>41,3?</t>
  </si>
  <si>
    <t>37,38?</t>
  </si>
  <si>
    <t>45,03?</t>
  </si>
  <si>
    <t>44,78?</t>
  </si>
  <si>
    <t>37,86?</t>
  </si>
  <si>
    <t>31,68?</t>
  </si>
  <si>
    <t>37,8?</t>
  </si>
  <si>
    <t>44,7?</t>
  </si>
  <si>
    <t>41,5?</t>
  </si>
  <si>
    <t>45,07?</t>
  </si>
  <si>
    <t>38,36?</t>
  </si>
  <si>
    <t>44,84?</t>
  </si>
  <si>
    <t>42,21?</t>
  </si>
  <si>
    <t>42,15?</t>
  </si>
  <si>
    <t>38,32?</t>
  </si>
  <si>
    <t>42,06?</t>
  </si>
  <si>
    <t>37,96?</t>
  </si>
  <si>
    <t>41,05?</t>
  </si>
  <si>
    <t>37,4?</t>
  </si>
  <si>
    <t>30,91?</t>
  </si>
  <si>
    <t>37,32?</t>
  </si>
  <si>
    <t>31,92?</t>
  </si>
  <si>
    <t>38,25?</t>
  </si>
  <si>
    <t>44,41?</t>
  </si>
  <si>
    <t>41,65?</t>
  </si>
  <si>
    <t>30,45?</t>
  </si>
  <si>
    <t>37,45?</t>
  </si>
  <si>
    <t>44,62?</t>
  </si>
  <si>
    <t>41,6?</t>
  </si>
  <si>
    <t>31,22?</t>
  </si>
  <si>
    <t>44,3?</t>
  </si>
  <si>
    <t>40,6?</t>
  </si>
  <si>
    <t>36,87?</t>
  </si>
  <si>
    <t>43,93?</t>
  </si>
  <si>
    <t>30,46?</t>
  </si>
  <si>
    <t>36,41?</t>
  </si>
  <si>
    <t>41,55?</t>
  </si>
  <si>
    <t>44,26?</t>
  </si>
  <si>
    <t>31,41?</t>
  </si>
  <si>
    <t>30,83?</t>
  </si>
  <si>
    <t>37,22?</t>
  </si>
  <si>
    <t>43,83?</t>
  </si>
  <si>
    <t>30,29?</t>
  </si>
  <si>
    <t>36,76?</t>
  </si>
  <si>
    <t>43,6?</t>
  </si>
  <si>
    <t>40,8?</t>
  </si>
  <si>
    <t>29,9?</t>
  </si>
  <si>
    <t>43,62?</t>
  </si>
  <si>
    <t>40,32?</t>
  </si>
  <si>
    <t>30,13?</t>
  </si>
  <si>
    <t>36,47?</t>
  </si>
  <si>
    <t>41,57?</t>
  </si>
  <si>
    <t>37,28?</t>
  </si>
  <si>
    <t>44,67?</t>
  </si>
  <si>
    <t>42,23?</t>
  </si>
  <si>
    <t>44,03?</t>
  </si>
  <si>
    <t>44,66?</t>
  </si>
  <si>
    <t>31,39?</t>
  </si>
  <si>
    <t>37,88?</t>
  </si>
  <si>
    <t>44,56?</t>
  </si>
  <si>
    <t>31,18?</t>
  </si>
  <si>
    <t>44,95?</t>
  </si>
  <si>
    <t>45,47?</t>
  </si>
  <si>
    <t>42,77?</t>
  </si>
  <si>
    <t>45,22?</t>
  </si>
  <si>
    <t>42,65?</t>
  </si>
  <si>
    <t>42,69?</t>
  </si>
  <si>
    <t>32,27?</t>
  </si>
  <si>
    <t>42?</t>
  </si>
  <si>
    <t>41,32?</t>
  </si>
  <si>
    <t>31,37?</t>
  </si>
  <si>
    <t>38,56?</t>
  </si>
  <si>
    <t>32,79?</t>
  </si>
  <si>
    <t>38,92?</t>
  </si>
  <si>
    <t>32,63?</t>
  </si>
  <si>
    <t>31,43?</t>
  </si>
  <si>
    <t>31,2?</t>
  </si>
  <si>
    <t>37,6?</t>
  </si>
  <si>
    <t>32,3?</t>
  </si>
  <si>
    <t>45,28?</t>
  </si>
  <si>
    <t>41,7?</t>
  </si>
  <si>
    <t>32,75?</t>
  </si>
  <si>
    <t>37,06?</t>
  </si>
  <si>
    <t>38,46?</t>
  </si>
  <si>
    <t>44,74?</t>
  </si>
  <si>
    <t>41,9?</t>
  </si>
  <si>
    <t>37,78?</t>
  </si>
  <si>
    <t>44,99?</t>
  </si>
  <si>
    <t>42,25?</t>
  </si>
  <si>
    <t>38,62?</t>
  </si>
  <si>
    <t>43,14?</t>
  </si>
  <si>
    <t>44,57?</t>
  </si>
  <si>
    <t>41,88?</t>
  </si>
  <si>
    <t>31,36?</t>
  </si>
  <si>
    <t>37,49?</t>
  </si>
  <si>
    <t>41,92?</t>
  </si>
  <si>
    <t>38,07?</t>
  </si>
  <si>
    <t>32,61?</t>
  </si>
  <si>
    <t>32,38?</t>
  </si>
  <si>
    <t>39,02?</t>
  </si>
  <si>
    <t>45,3?</t>
  </si>
  <si>
    <t>42,8?</t>
  </si>
  <si>
    <t>39,16?</t>
  </si>
  <si>
    <t>39,14?</t>
  </si>
  <si>
    <t>38,61?</t>
  </si>
  <si>
    <t>32,21?</t>
  </si>
  <si>
    <t>38,4?</t>
  </si>
  <si>
    <t>31,46?</t>
  </si>
  <si>
    <t>38,17?</t>
  </si>
  <si>
    <t>45,79?</t>
  </si>
  <si>
    <t>43?</t>
  </si>
  <si>
    <t>32,06?</t>
  </si>
  <si>
    <t>46,2?</t>
  </si>
  <si>
    <t>39,18?</t>
  </si>
  <si>
    <t>46,21?</t>
  </si>
  <si>
    <t>39,27?</t>
  </si>
  <si>
    <t>45,68?</t>
  </si>
  <si>
    <t>38,67?</t>
  </si>
  <si>
    <t>43,45?</t>
  </si>
  <si>
    <t>32,83?</t>
  </si>
  <si>
    <t>39,50?</t>
  </si>
  <si>
    <t>39,35?</t>
  </si>
  <si>
    <t>43,06?</t>
  </si>
  <si>
    <t>38,15?</t>
  </si>
  <si>
    <t>38,24?</t>
  </si>
  <si>
    <t>44,86?</t>
  </si>
  <si>
    <t>42,03?</t>
  </si>
  <si>
    <t>32,77?</t>
  </si>
  <si>
    <t>32,9?</t>
  </si>
  <si>
    <t>39,23?</t>
  </si>
  <si>
    <t>33?</t>
  </si>
  <si>
    <t>45,60?</t>
  </si>
  <si>
    <t>14/1/2024</t>
  </si>
  <si>
    <t>15/1/2024</t>
  </si>
  <si>
    <t>16/1/2024</t>
  </si>
  <si>
    <t>17/1/2024</t>
  </si>
  <si>
    <t>18/1/2024</t>
  </si>
  <si>
    <t>19/1/2024</t>
  </si>
  <si>
    <t>20/1/2024</t>
  </si>
  <si>
    <t>21/1/2024</t>
  </si>
  <si>
    <t>22/1/2024</t>
  </si>
  <si>
    <t>23/1/2024</t>
  </si>
  <si>
    <t>24/1/2024</t>
  </si>
  <si>
    <t>25/1/2024</t>
  </si>
  <si>
    <t>26/1/2024</t>
  </si>
  <si>
    <t>27/1/2024</t>
  </si>
  <si>
    <t>28/1/2024</t>
  </si>
  <si>
    <t>29/1/2024</t>
  </si>
  <si>
    <t>30/1/2024</t>
  </si>
  <si>
    <t>31/1/2024</t>
  </si>
  <si>
    <t>38,57?</t>
  </si>
  <si>
    <t>Waktu</t>
  </si>
  <si>
    <t>Column1</t>
  </si>
  <si>
    <t>Column2</t>
  </si>
  <si>
    <t>Column3</t>
  </si>
  <si>
    <t>Column4</t>
  </si>
  <si>
    <t>Column5</t>
  </si>
  <si>
    <t>Column6</t>
  </si>
  <si>
    <r>
      <t>G</t>
    </r>
    <r>
      <rPr>
        <i/>
        <vertAlign val="subscript"/>
        <sz val="11"/>
        <color theme="1"/>
        <rFont val="Calibri"/>
        <family val="2"/>
        <scheme val="minor"/>
      </rPr>
      <t>s</t>
    </r>
  </si>
  <si>
    <r>
      <rPr>
        <i/>
        <sz val="11"/>
        <color theme="1"/>
        <rFont val="Calibri"/>
        <family val="2"/>
        <scheme val="minor"/>
      </rPr>
      <t>G</t>
    </r>
    <r>
      <rPr>
        <i/>
        <vertAlign val="subscript"/>
        <sz val="11"/>
        <color theme="1"/>
        <rFont val="Calibri"/>
        <family val="2"/>
        <scheme val="minor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</si>
</sst>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00000"/>
    <numFmt numFmtId="167" formatCode="0.000000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Rata-Rata Temperatur Fluida (</a:t>
            </a:r>
            <a:r>
              <a:rPr lang="en-US" i="1"/>
              <a:t>T</a:t>
            </a:r>
            <a:r>
              <a:rPr lang="en-US" i="1" baseline="-10000"/>
              <a:t>fm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'Rata Temp 2'!$L$2:$L$187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'Rata Temp 2'!$P$2:$P$187</c:f>
              <c:numCache>
                <c:formatCode>General</c:formatCode>
                <c:ptCount val="186"/>
                <c:pt idx="0">
                  <c:v>43.665134408602171</c:v>
                </c:pt>
                <c:pt idx="1">
                  <c:v>43.665134408602171</c:v>
                </c:pt>
                <c:pt idx="2">
                  <c:v>43.665134408602171</c:v>
                </c:pt>
                <c:pt idx="3">
                  <c:v>43.665134408602171</c:v>
                </c:pt>
                <c:pt idx="4">
                  <c:v>43.665134408602171</c:v>
                </c:pt>
                <c:pt idx="5">
                  <c:v>43.665134408602171</c:v>
                </c:pt>
                <c:pt idx="6">
                  <c:v>43.665134408602171</c:v>
                </c:pt>
                <c:pt idx="7">
                  <c:v>43.665134408602171</c:v>
                </c:pt>
                <c:pt idx="8">
                  <c:v>43.665134408602171</c:v>
                </c:pt>
                <c:pt idx="9">
                  <c:v>43.665134408602171</c:v>
                </c:pt>
                <c:pt idx="10">
                  <c:v>43.665134408602171</c:v>
                </c:pt>
                <c:pt idx="11">
                  <c:v>43.665134408602171</c:v>
                </c:pt>
                <c:pt idx="12">
                  <c:v>43.665134408602171</c:v>
                </c:pt>
                <c:pt idx="13">
                  <c:v>43.665134408602171</c:v>
                </c:pt>
                <c:pt idx="14">
                  <c:v>43.665134408602171</c:v>
                </c:pt>
                <c:pt idx="15">
                  <c:v>43.665134408602171</c:v>
                </c:pt>
                <c:pt idx="16">
                  <c:v>43.665134408602171</c:v>
                </c:pt>
                <c:pt idx="17">
                  <c:v>43.665134408602171</c:v>
                </c:pt>
                <c:pt idx="18">
                  <c:v>43.665134408602171</c:v>
                </c:pt>
                <c:pt idx="19">
                  <c:v>43.665134408602171</c:v>
                </c:pt>
                <c:pt idx="20">
                  <c:v>43.665134408602171</c:v>
                </c:pt>
                <c:pt idx="21">
                  <c:v>43.665134408602171</c:v>
                </c:pt>
                <c:pt idx="22">
                  <c:v>43.665134408602171</c:v>
                </c:pt>
                <c:pt idx="23">
                  <c:v>43.665134408602171</c:v>
                </c:pt>
                <c:pt idx="24">
                  <c:v>43.665134408602171</c:v>
                </c:pt>
                <c:pt idx="25">
                  <c:v>43.665134408602171</c:v>
                </c:pt>
                <c:pt idx="26">
                  <c:v>43.665134408602171</c:v>
                </c:pt>
                <c:pt idx="27">
                  <c:v>43.665134408602171</c:v>
                </c:pt>
                <c:pt idx="28">
                  <c:v>43.665134408602171</c:v>
                </c:pt>
                <c:pt idx="29">
                  <c:v>43.665134408602171</c:v>
                </c:pt>
                <c:pt idx="30">
                  <c:v>43.665134408602171</c:v>
                </c:pt>
                <c:pt idx="31">
                  <c:v>43.665134408602171</c:v>
                </c:pt>
                <c:pt idx="32">
                  <c:v>43.665134408602171</c:v>
                </c:pt>
                <c:pt idx="33">
                  <c:v>43.665134408602171</c:v>
                </c:pt>
                <c:pt idx="34">
                  <c:v>43.665134408602171</c:v>
                </c:pt>
                <c:pt idx="35">
                  <c:v>43.665134408602171</c:v>
                </c:pt>
                <c:pt idx="36">
                  <c:v>43.665134408602171</c:v>
                </c:pt>
                <c:pt idx="37">
                  <c:v>43.665134408602171</c:v>
                </c:pt>
                <c:pt idx="38">
                  <c:v>43.665134408602171</c:v>
                </c:pt>
                <c:pt idx="39">
                  <c:v>43.665134408602171</c:v>
                </c:pt>
                <c:pt idx="40">
                  <c:v>43.665134408602171</c:v>
                </c:pt>
                <c:pt idx="41">
                  <c:v>43.665134408602171</c:v>
                </c:pt>
                <c:pt idx="42">
                  <c:v>43.665134408602171</c:v>
                </c:pt>
                <c:pt idx="43">
                  <c:v>43.665134408602171</c:v>
                </c:pt>
                <c:pt idx="44">
                  <c:v>43.665134408602171</c:v>
                </c:pt>
                <c:pt idx="45">
                  <c:v>43.665134408602171</c:v>
                </c:pt>
                <c:pt idx="46">
                  <c:v>43.665134408602171</c:v>
                </c:pt>
                <c:pt idx="47">
                  <c:v>43.665134408602171</c:v>
                </c:pt>
                <c:pt idx="48">
                  <c:v>43.665134408602171</c:v>
                </c:pt>
                <c:pt idx="49">
                  <c:v>43.665134408602171</c:v>
                </c:pt>
                <c:pt idx="50">
                  <c:v>43.665134408602171</c:v>
                </c:pt>
                <c:pt idx="51">
                  <c:v>43.665134408602171</c:v>
                </c:pt>
                <c:pt idx="52">
                  <c:v>43.665134408602171</c:v>
                </c:pt>
                <c:pt idx="53">
                  <c:v>43.665134408602171</c:v>
                </c:pt>
                <c:pt idx="54">
                  <c:v>43.665134408602171</c:v>
                </c:pt>
                <c:pt idx="55">
                  <c:v>43.665134408602171</c:v>
                </c:pt>
                <c:pt idx="56">
                  <c:v>43.665134408602171</c:v>
                </c:pt>
                <c:pt idx="57">
                  <c:v>43.665134408602171</c:v>
                </c:pt>
                <c:pt idx="58">
                  <c:v>43.665134408602171</c:v>
                </c:pt>
                <c:pt idx="59">
                  <c:v>43.665134408602171</c:v>
                </c:pt>
                <c:pt idx="60">
                  <c:v>43.665134408602171</c:v>
                </c:pt>
                <c:pt idx="61">
                  <c:v>43.665134408602171</c:v>
                </c:pt>
                <c:pt idx="62">
                  <c:v>43.665134408602171</c:v>
                </c:pt>
                <c:pt idx="63">
                  <c:v>43.665134408602171</c:v>
                </c:pt>
                <c:pt idx="64">
                  <c:v>43.665134408602171</c:v>
                </c:pt>
                <c:pt idx="65">
                  <c:v>43.665134408602171</c:v>
                </c:pt>
                <c:pt idx="66">
                  <c:v>43.665134408602171</c:v>
                </c:pt>
                <c:pt idx="67">
                  <c:v>43.665134408602171</c:v>
                </c:pt>
                <c:pt idx="68">
                  <c:v>43.665134408602171</c:v>
                </c:pt>
                <c:pt idx="69">
                  <c:v>43.665134408602171</c:v>
                </c:pt>
                <c:pt idx="70">
                  <c:v>43.665134408602171</c:v>
                </c:pt>
                <c:pt idx="71">
                  <c:v>43.665134408602171</c:v>
                </c:pt>
                <c:pt idx="72">
                  <c:v>43.665134408602171</c:v>
                </c:pt>
                <c:pt idx="73">
                  <c:v>43.665134408602171</c:v>
                </c:pt>
                <c:pt idx="74">
                  <c:v>43.665134408602171</c:v>
                </c:pt>
                <c:pt idx="75">
                  <c:v>43.665134408602171</c:v>
                </c:pt>
                <c:pt idx="76">
                  <c:v>43.665134408602171</c:v>
                </c:pt>
                <c:pt idx="77">
                  <c:v>43.665134408602171</c:v>
                </c:pt>
                <c:pt idx="78">
                  <c:v>43.665134408602171</c:v>
                </c:pt>
                <c:pt idx="79">
                  <c:v>43.665134408602171</c:v>
                </c:pt>
                <c:pt idx="80">
                  <c:v>43.665134408602171</c:v>
                </c:pt>
                <c:pt idx="81">
                  <c:v>43.665134408602171</c:v>
                </c:pt>
                <c:pt idx="82">
                  <c:v>43.665134408602171</c:v>
                </c:pt>
                <c:pt idx="83">
                  <c:v>43.665134408602171</c:v>
                </c:pt>
                <c:pt idx="84">
                  <c:v>43.665134408602171</c:v>
                </c:pt>
                <c:pt idx="85">
                  <c:v>43.665134408602171</c:v>
                </c:pt>
                <c:pt idx="86">
                  <c:v>43.665134408602171</c:v>
                </c:pt>
                <c:pt idx="87">
                  <c:v>43.665134408602171</c:v>
                </c:pt>
                <c:pt idx="88">
                  <c:v>43.665134408602171</c:v>
                </c:pt>
                <c:pt idx="89">
                  <c:v>43.665134408602171</c:v>
                </c:pt>
                <c:pt idx="90">
                  <c:v>43.665134408602171</c:v>
                </c:pt>
                <c:pt idx="91">
                  <c:v>43.665134408602171</c:v>
                </c:pt>
                <c:pt idx="92">
                  <c:v>43.665134408602171</c:v>
                </c:pt>
                <c:pt idx="93">
                  <c:v>43.665134408602171</c:v>
                </c:pt>
                <c:pt idx="94">
                  <c:v>43.665134408602171</c:v>
                </c:pt>
                <c:pt idx="95">
                  <c:v>43.665134408602171</c:v>
                </c:pt>
                <c:pt idx="96">
                  <c:v>43.665134408602171</c:v>
                </c:pt>
                <c:pt idx="97">
                  <c:v>43.665134408602171</c:v>
                </c:pt>
                <c:pt idx="98">
                  <c:v>43.665134408602171</c:v>
                </c:pt>
                <c:pt idx="99">
                  <c:v>43.665134408602171</c:v>
                </c:pt>
                <c:pt idx="100">
                  <c:v>43.665134408602171</c:v>
                </c:pt>
                <c:pt idx="101">
                  <c:v>43.665134408602171</c:v>
                </c:pt>
                <c:pt idx="102">
                  <c:v>43.665134408602171</c:v>
                </c:pt>
                <c:pt idx="103">
                  <c:v>43.665134408602171</c:v>
                </c:pt>
                <c:pt idx="104">
                  <c:v>43.665134408602171</c:v>
                </c:pt>
                <c:pt idx="105">
                  <c:v>43.665134408602171</c:v>
                </c:pt>
                <c:pt idx="106">
                  <c:v>43.665134408602171</c:v>
                </c:pt>
                <c:pt idx="107">
                  <c:v>43.665134408602171</c:v>
                </c:pt>
                <c:pt idx="108">
                  <c:v>43.665134408602171</c:v>
                </c:pt>
                <c:pt idx="109">
                  <c:v>43.665134408602171</c:v>
                </c:pt>
                <c:pt idx="110">
                  <c:v>43.665134408602171</c:v>
                </c:pt>
                <c:pt idx="111">
                  <c:v>43.665134408602171</c:v>
                </c:pt>
                <c:pt idx="112">
                  <c:v>43.665134408602171</c:v>
                </c:pt>
                <c:pt idx="113">
                  <c:v>43.665134408602171</c:v>
                </c:pt>
                <c:pt idx="114">
                  <c:v>43.665134408602171</c:v>
                </c:pt>
                <c:pt idx="115">
                  <c:v>43.665134408602171</c:v>
                </c:pt>
                <c:pt idx="116">
                  <c:v>43.665134408602171</c:v>
                </c:pt>
                <c:pt idx="117">
                  <c:v>43.665134408602171</c:v>
                </c:pt>
                <c:pt idx="118">
                  <c:v>43.665134408602171</c:v>
                </c:pt>
                <c:pt idx="119">
                  <c:v>43.665134408602171</c:v>
                </c:pt>
                <c:pt idx="120">
                  <c:v>43.665134408602171</c:v>
                </c:pt>
                <c:pt idx="121">
                  <c:v>43.665134408602171</c:v>
                </c:pt>
                <c:pt idx="122">
                  <c:v>43.665134408602171</c:v>
                </c:pt>
                <c:pt idx="123">
                  <c:v>43.665134408602171</c:v>
                </c:pt>
                <c:pt idx="124">
                  <c:v>43.665134408602171</c:v>
                </c:pt>
                <c:pt idx="125">
                  <c:v>43.665134408602171</c:v>
                </c:pt>
                <c:pt idx="126">
                  <c:v>43.665134408602171</c:v>
                </c:pt>
                <c:pt idx="127">
                  <c:v>43.665134408602171</c:v>
                </c:pt>
                <c:pt idx="128">
                  <c:v>43.665134408602171</c:v>
                </c:pt>
                <c:pt idx="129">
                  <c:v>43.665134408602171</c:v>
                </c:pt>
                <c:pt idx="130">
                  <c:v>43.665134408602171</c:v>
                </c:pt>
                <c:pt idx="131">
                  <c:v>43.665134408602171</c:v>
                </c:pt>
                <c:pt idx="132">
                  <c:v>43.665134408602171</c:v>
                </c:pt>
                <c:pt idx="133">
                  <c:v>43.665134408602171</c:v>
                </c:pt>
                <c:pt idx="134">
                  <c:v>43.665134408602171</c:v>
                </c:pt>
                <c:pt idx="135">
                  <c:v>43.665134408602171</c:v>
                </c:pt>
                <c:pt idx="136">
                  <c:v>43.665134408602171</c:v>
                </c:pt>
                <c:pt idx="137">
                  <c:v>43.665134408602171</c:v>
                </c:pt>
                <c:pt idx="138">
                  <c:v>43.665134408602171</c:v>
                </c:pt>
                <c:pt idx="139">
                  <c:v>43.665134408602171</c:v>
                </c:pt>
                <c:pt idx="140">
                  <c:v>43.665134408602171</c:v>
                </c:pt>
                <c:pt idx="141">
                  <c:v>43.665134408602171</c:v>
                </c:pt>
                <c:pt idx="142">
                  <c:v>43.665134408602171</c:v>
                </c:pt>
                <c:pt idx="143">
                  <c:v>43.665134408602171</c:v>
                </c:pt>
                <c:pt idx="144">
                  <c:v>43.665134408602171</c:v>
                </c:pt>
                <c:pt idx="145">
                  <c:v>43.665134408602171</c:v>
                </c:pt>
                <c:pt idx="146">
                  <c:v>43.665134408602171</c:v>
                </c:pt>
                <c:pt idx="147">
                  <c:v>43.665134408602171</c:v>
                </c:pt>
                <c:pt idx="148">
                  <c:v>43.665134408602171</c:v>
                </c:pt>
                <c:pt idx="149">
                  <c:v>43.665134408602171</c:v>
                </c:pt>
                <c:pt idx="150">
                  <c:v>43.665134408602171</c:v>
                </c:pt>
                <c:pt idx="151">
                  <c:v>43.665134408602171</c:v>
                </c:pt>
                <c:pt idx="152">
                  <c:v>43.665134408602171</c:v>
                </c:pt>
                <c:pt idx="153">
                  <c:v>43.665134408602171</c:v>
                </c:pt>
                <c:pt idx="154">
                  <c:v>43.665134408602171</c:v>
                </c:pt>
                <c:pt idx="155">
                  <c:v>43.665134408602171</c:v>
                </c:pt>
                <c:pt idx="156">
                  <c:v>43.665134408602171</c:v>
                </c:pt>
                <c:pt idx="157">
                  <c:v>43.665134408602171</c:v>
                </c:pt>
                <c:pt idx="158">
                  <c:v>43.665134408602171</c:v>
                </c:pt>
                <c:pt idx="159">
                  <c:v>43.665134408602171</c:v>
                </c:pt>
                <c:pt idx="160">
                  <c:v>43.665134408602171</c:v>
                </c:pt>
                <c:pt idx="161">
                  <c:v>43.665134408602171</c:v>
                </c:pt>
                <c:pt idx="162">
                  <c:v>43.665134408602171</c:v>
                </c:pt>
                <c:pt idx="163">
                  <c:v>43.665134408602171</c:v>
                </c:pt>
                <c:pt idx="164">
                  <c:v>43.665134408602171</c:v>
                </c:pt>
                <c:pt idx="165">
                  <c:v>43.665134408602171</c:v>
                </c:pt>
                <c:pt idx="166">
                  <c:v>43.665134408602171</c:v>
                </c:pt>
                <c:pt idx="167">
                  <c:v>43.665134408602171</c:v>
                </c:pt>
                <c:pt idx="168">
                  <c:v>43.665134408602171</c:v>
                </c:pt>
                <c:pt idx="169">
                  <c:v>43.665134408602171</c:v>
                </c:pt>
                <c:pt idx="170">
                  <c:v>43.665134408602171</c:v>
                </c:pt>
                <c:pt idx="171">
                  <c:v>43.665134408602171</c:v>
                </c:pt>
                <c:pt idx="172">
                  <c:v>43.665134408602171</c:v>
                </c:pt>
                <c:pt idx="173">
                  <c:v>43.665134408602171</c:v>
                </c:pt>
                <c:pt idx="174">
                  <c:v>43.665134408602171</c:v>
                </c:pt>
                <c:pt idx="175">
                  <c:v>43.665134408602171</c:v>
                </c:pt>
                <c:pt idx="176">
                  <c:v>43.665134408602171</c:v>
                </c:pt>
                <c:pt idx="177">
                  <c:v>43.665134408602171</c:v>
                </c:pt>
                <c:pt idx="178">
                  <c:v>43.665134408602171</c:v>
                </c:pt>
                <c:pt idx="179">
                  <c:v>43.665134408602171</c:v>
                </c:pt>
                <c:pt idx="180">
                  <c:v>43.665134408602171</c:v>
                </c:pt>
                <c:pt idx="181">
                  <c:v>43.665134408602171</c:v>
                </c:pt>
                <c:pt idx="182">
                  <c:v>43.665134408602171</c:v>
                </c:pt>
                <c:pt idx="183">
                  <c:v>43.665134408602171</c:v>
                </c:pt>
                <c:pt idx="184">
                  <c:v>43.665134408602171</c:v>
                </c:pt>
                <c:pt idx="185">
                  <c:v>43.665134408602171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2-4D67-A9E7-756142F440B1}"/>
            </c:ext>
          </c:extLst>
        </c:ser>
        <c:ser>
          <c:idx val="0"/>
          <c:order val="1"/>
          <c:tx>
            <c:v>𝑇ℎ𝑚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'Rata Temp 2'!$L$2:$L$187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'Rata Temp 2'!$N$2:$N$187</c:f>
              <c:numCache>
                <c:formatCode>General</c:formatCode>
                <c:ptCount val="186"/>
                <c:pt idx="0">
                  <c:v>44.225000000000001</c:v>
                </c:pt>
                <c:pt idx="1">
                  <c:v>44.11</c:v>
                </c:pt>
                <c:pt idx="2">
                  <c:v>44.155000000000001</c:v>
                </c:pt>
                <c:pt idx="3">
                  <c:v>42.384999999999998</c:v>
                </c:pt>
                <c:pt idx="4">
                  <c:v>42.884999999999998</c:v>
                </c:pt>
                <c:pt idx="5">
                  <c:v>44.24</c:v>
                </c:pt>
                <c:pt idx="6">
                  <c:v>43.54</c:v>
                </c:pt>
                <c:pt idx="7">
                  <c:v>43.715000000000003</c:v>
                </c:pt>
                <c:pt idx="8">
                  <c:v>44.24</c:v>
                </c:pt>
                <c:pt idx="9">
                  <c:v>43.83</c:v>
                </c:pt>
                <c:pt idx="10">
                  <c:v>44.284999999999997</c:v>
                </c:pt>
                <c:pt idx="11">
                  <c:v>44.230000000000004</c:v>
                </c:pt>
                <c:pt idx="12">
                  <c:v>43.97</c:v>
                </c:pt>
                <c:pt idx="13">
                  <c:v>43.454999999999998</c:v>
                </c:pt>
                <c:pt idx="14">
                  <c:v>43.769999999999996</c:v>
                </c:pt>
                <c:pt idx="15">
                  <c:v>44.274999999999999</c:v>
                </c:pt>
                <c:pt idx="16">
                  <c:v>43.83</c:v>
                </c:pt>
                <c:pt idx="17">
                  <c:v>43.91</c:v>
                </c:pt>
                <c:pt idx="18">
                  <c:v>43.78</c:v>
                </c:pt>
                <c:pt idx="19">
                  <c:v>43</c:v>
                </c:pt>
                <c:pt idx="20">
                  <c:v>43.05</c:v>
                </c:pt>
                <c:pt idx="21">
                  <c:v>42.82</c:v>
                </c:pt>
                <c:pt idx="22">
                  <c:v>43.155000000000001</c:v>
                </c:pt>
                <c:pt idx="23">
                  <c:v>43.32</c:v>
                </c:pt>
                <c:pt idx="24">
                  <c:v>42.954999999999998</c:v>
                </c:pt>
                <c:pt idx="25">
                  <c:v>42.855000000000004</c:v>
                </c:pt>
                <c:pt idx="26">
                  <c:v>43.88</c:v>
                </c:pt>
                <c:pt idx="27">
                  <c:v>44.274999999999999</c:v>
                </c:pt>
                <c:pt idx="28">
                  <c:v>44.2</c:v>
                </c:pt>
                <c:pt idx="29">
                  <c:v>43.84</c:v>
                </c:pt>
                <c:pt idx="30">
                  <c:v>43.430000000000007</c:v>
                </c:pt>
                <c:pt idx="31">
                  <c:v>43.24</c:v>
                </c:pt>
                <c:pt idx="32">
                  <c:v>44.005000000000003</c:v>
                </c:pt>
                <c:pt idx="33">
                  <c:v>44.16</c:v>
                </c:pt>
                <c:pt idx="34">
                  <c:v>44.045000000000002</c:v>
                </c:pt>
                <c:pt idx="35">
                  <c:v>43.89</c:v>
                </c:pt>
                <c:pt idx="36">
                  <c:v>43.41</c:v>
                </c:pt>
                <c:pt idx="37">
                  <c:v>42.82</c:v>
                </c:pt>
                <c:pt idx="38">
                  <c:v>43.41</c:v>
                </c:pt>
                <c:pt idx="39">
                  <c:v>43.11</c:v>
                </c:pt>
                <c:pt idx="40">
                  <c:v>43.150000000000006</c:v>
                </c:pt>
                <c:pt idx="41">
                  <c:v>43.11</c:v>
                </c:pt>
                <c:pt idx="42">
                  <c:v>42.81</c:v>
                </c:pt>
                <c:pt idx="43">
                  <c:v>42.69</c:v>
                </c:pt>
                <c:pt idx="44">
                  <c:v>42.92</c:v>
                </c:pt>
                <c:pt idx="45">
                  <c:v>43.945</c:v>
                </c:pt>
                <c:pt idx="46">
                  <c:v>44.015000000000001</c:v>
                </c:pt>
                <c:pt idx="47">
                  <c:v>44.400000000000006</c:v>
                </c:pt>
                <c:pt idx="48">
                  <c:v>43.83</c:v>
                </c:pt>
                <c:pt idx="49">
                  <c:v>43.734999999999999</c:v>
                </c:pt>
                <c:pt idx="50">
                  <c:v>43.96</c:v>
                </c:pt>
                <c:pt idx="51">
                  <c:v>44.22</c:v>
                </c:pt>
                <c:pt idx="52">
                  <c:v>44.2</c:v>
                </c:pt>
                <c:pt idx="53">
                  <c:v>44.555</c:v>
                </c:pt>
                <c:pt idx="54">
                  <c:v>44.33</c:v>
                </c:pt>
                <c:pt idx="55">
                  <c:v>43.34</c:v>
                </c:pt>
                <c:pt idx="56">
                  <c:v>43.870000000000005</c:v>
                </c:pt>
                <c:pt idx="57">
                  <c:v>44.46</c:v>
                </c:pt>
                <c:pt idx="58">
                  <c:v>44.47</c:v>
                </c:pt>
                <c:pt idx="59">
                  <c:v>44.349999999999994</c:v>
                </c:pt>
                <c:pt idx="60">
                  <c:v>43.95</c:v>
                </c:pt>
                <c:pt idx="61">
                  <c:v>43.814999999999998</c:v>
                </c:pt>
                <c:pt idx="62">
                  <c:v>44.664999999999999</c:v>
                </c:pt>
                <c:pt idx="63">
                  <c:v>44.760000000000005</c:v>
                </c:pt>
                <c:pt idx="64">
                  <c:v>44.519999999999996</c:v>
                </c:pt>
                <c:pt idx="65">
                  <c:v>44.39</c:v>
                </c:pt>
                <c:pt idx="66">
                  <c:v>43.894999999999996</c:v>
                </c:pt>
                <c:pt idx="67">
                  <c:v>43.9</c:v>
                </c:pt>
                <c:pt idx="68">
                  <c:v>44.17</c:v>
                </c:pt>
                <c:pt idx="69">
                  <c:v>43.55</c:v>
                </c:pt>
                <c:pt idx="70">
                  <c:v>43.59</c:v>
                </c:pt>
                <c:pt idx="71">
                  <c:v>43.454999999999998</c:v>
                </c:pt>
                <c:pt idx="72">
                  <c:v>43.05</c:v>
                </c:pt>
                <c:pt idx="73">
                  <c:v>43.019999999999996</c:v>
                </c:pt>
                <c:pt idx="74">
                  <c:v>44.269999999999996</c:v>
                </c:pt>
                <c:pt idx="75">
                  <c:v>44.41</c:v>
                </c:pt>
                <c:pt idx="76">
                  <c:v>43.980000000000004</c:v>
                </c:pt>
                <c:pt idx="77">
                  <c:v>44.125</c:v>
                </c:pt>
                <c:pt idx="78">
                  <c:v>43.995000000000005</c:v>
                </c:pt>
                <c:pt idx="79">
                  <c:v>43.864999999999995</c:v>
                </c:pt>
                <c:pt idx="80">
                  <c:v>44.15</c:v>
                </c:pt>
                <c:pt idx="81">
                  <c:v>44.150000000000006</c:v>
                </c:pt>
                <c:pt idx="82">
                  <c:v>44.13</c:v>
                </c:pt>
                <c:pt idx="83">
                  <c:v>43.71</c:v>
                </c:pt>
                <c:pt idx="84">
                  <c:v>43.96</c:v>
                </c:pt>
                <c:pt idx="85">
                  <c:v>43.69</c:v>
                </c:pt>
                <c:pt idx="86">
                  <c:v>43.97</c:v>
                </c:pt>
                <c:pt idx="87">
                  <c:v>44.295000000000002</c:v>
                </c:pt>
                <c:pt idx="88">
                  <c:v>44.19</c:v>
                </c:pt>
                <c:pt idx="89">
                  <c:v>43.754999999999995</c:v>
                </c:pt>
                <c:pt idx="90">
                  <c:v>43.704999999999998</c:v>
                </c:pt>
                <c:pt idx="91">
                  <c:v>43.545000000000002</c:v>
                </c:pt>
                <c:pt idx="92">
                  <c:v>43.275000000000006</c:v>
                </c:pt>
                <c:pt idx="93">
                  <c:v>43.43</c:v>
                </c:pt>
                <c:pt idx="94">
                  <c:v>43.83</c:v>
                </c:pt>
                <c:pt idx="95">
                  <c:v>43.57</c:v>
                </c:pt>
                <c:pt idx="96">
                  <c:v>43.754999999999995</c:v>
                </c:pt>
                <c:pt idx="97">
                  <c:v>43.164999999999999</c:v>
                </c:pt>
                <c:pt idx="98">
                  <c:v>43.114999999999995</c:v>
                </c:pt>
                <c:pt idx="99">
                  <c:v>42.849999999999994</c:v>
                </c:pt>
                <c:pt idx="100">
                  <c:v>43.695</c:v>
                </c:pt>
                <c:pt idx="101">
                  <c:v>43.41</c:v>
                </c:pt>
                <c:pt idx="102">
                  <c:v>43.400000000000006</c:v>
                </c:pt>
                <c:pt idx="103">
                  <c:v>43.1</c:v>
                </c:pt>
                <c:pt idx="104">
                  <c:v>43.715000000000003</c:v>
                </c:pt>
                <c:pt idx="105">
                  <c:v>43.525000000000006</c:v>
                </c:pt>
                <c:pt idx="106">
                  <c:v>43.495000000000005</c:v>
                </c:pt>
                <c:pt idx="107">
                  <c:v>43.41</c:v>
                </c:pt>
                <c:pt idx="108">
                  <c:v>43.144999999999996</c:v>
                </c:pt>
                <c:pt idx="109">
                  <c:v>42.724999999999994</c:v>
                </c:pt>
                <c:pt idx="110">
                  <c:v>42.82</c:v>
                </c:pt>
                <c:pt idx="111">
                  <c:v>43.165000000000006</c:v>
                </c:pt>
                <c:pt idx="112">
                  <c:v>43.03</c:v>
                </c:pt>
                <c:pt idx="113">
                  <c:v>43.11</c:v>
                </c:pt>
                <c:pt idx="114">
                  <c:v>42.45</c:v>
                </c:pt>
                <c:pt idx="115">
                  <c:v>42.265000000000001</c:v>
                </c:pt>
                <c:pt idx="116">
                  <c:v>42.924999999999997</c:v>
                </c:pt>
                <c:pt idx="117">
                  <c:v>42.924999999999997</c:v>
                </c:pt>
                <c:pt idx="118">
                  <c:v>42.81</c:v>
                </c:pt>
                <c:pt idx="119">
                  <c:v>42.46</c:v>
                </c:pt>
                <c:pt idx="120">
                  <c:v>42.2</c:v>
                </c:pt>
                <c:pt idx="121">
                  <c:v>41.97</c:v>
                </c:pt>
                <c:pt idx="122">
                  <c:v>42.935000000000002</c:v>
                </c:pt>
                <c:pt idx="123">
                  <c:v>43.45</c:v>
                </c:pt>
                <c:pt idx="124">
                  <c:v>43.204999999999998</c:v>
                </c:pt>
                <c:pt idx="125">
                  <c:v>43.31</c:v>
                </c:pt>
                <c:pt idx="126">
                  <c:v>43.18</c:v>
                </c:pt>
                <c:pt idx="127">
                  <c:v>43.1</c:v>
                </c:pt>
                <c:pt idx="128">
                  <c:v>43.59</c:v>
                </c:pt>
                <c:pt idx="129">
                  <c:v>44.120000000000005</c:v>
                </c:pt>
                <c:pt idx="130">
                  <c:v>43.935000000000002</c:v>
                </c:pt>
                <c:pt idx="131">
                  <c:v>44.024999999999999</c:v>
                </c:pt>
                <c:pt idx="132">
                  <c:v>43.620000000000005</c:v>
                </c:pt>
                <c:pt idx="133">
                  <c:v>42.96</c:v>
                </c:pt>
                <c:pt idx="134">
                  <c:v>43.91</c:v>
                </c:pt>
                <c:pt idx="135">
                  <c:v>44.17</c:v>
                </c:pt>
                <c:pt idx="136">
                  <c:v>44.120000000000005</c:v>
                </c:pt>
                <c:pt idx="137">
                  <c:v>44.015000000000001</c:v>
                </c:pt>
                <c:pt idx="138">
                  <c:v>43.35</c:v>
                </c:pt>
                <c:pt idx="139">
                  <c:v>43.150000000000006</c:v>
                </c:pt>
                <c:pt idx="140">
                  <c:v>43.475000000000001</c:v>
                </c:pt>
                <c:pt idx="141">
                  <c:v>43.49</c:v>
                </c:pt>
                <c:pt idx="142">
                  <c:v>42.885000000000005</c:v>
                </c:pt>
                <c:pt idx="143">
                  <c:v>43.715000000000003</c:v>
                </c:pt>
                <c:pt idx="144">
                  <c:v>43.32</c:v>
                </c:pt>
                <c:pt idx="145">
                  <c:v>43.620000000000005</c:v>
                </c:pt>
                <c:pt idx="146">
                  <c:v>43.84</c:v>
                </c:pt>
                <c:pt idx="147">
                  <c:v>43.870000000000005</c:v>
                </c:pt>
                <c:pt idx="148">
                  <c:v>42.29</c:v>
                </c:pt>
                <c:pt idx="149">
                  <c:v>43.225000000000001</c:v>
                </c:pt>
                <c:pt idx="150">
                  <c:v>43.31</c:v>
                </c:pt>
                <c:pt idx="151">
                  <c:v>43.2</c:v>
                </c:pt>
                <c:pt idx="152">
                  <c:v>43.795000000000002</c:v>
                </c:pt>
                <c:pt idx="153">
                  <c:v>44.17</c:v>
                </c:pt>
                <c:pt idx="154">
                  <c:v>44.13</c:v>
                </c:pt>
                <c:pt idx="155">
                  <c:v>44.045000000000002</c:v>
                </c:pt>
                <c:pt idx="156">
                  <c:v>43.94</c:v>
                </c:pt>
                <c:pt idx="157">
                  <c:v>43.454999999999998</c:v>
                </c:pt>
                <c:pt idx="158">
                  <c:v>44.204999999999998</c:v>
                </c:pt>
                <c:pt idx="159">
                  <c:v>44.164999999999999</c:v>
                </c:pt>
                <c:pt idx="160">
                  <c:v>44.19</c:v>
                </c:pt>
                <c:pt idx="161">
                  <c:v>44.055</c:v>
                </c:pt>
                <c:pt idx="162">
                  <c:v>43.61</c:v>
                </c:pt>
                <c:pt idx="163">
                  <c:v>43.13</c:v>
                </c:pt>
                <c:pt idx="164">
                  <c:v>43.97</c:v>
                </c:pt>
                <c:pt idx="165">
                  <c:v>44.394999999999996</c:v>
                </c:pt>
                <c:pt idx="166">
                  <c:v>44.75</c:v>
                </c:pt>
                <c:pt idx="167">
                  <c:v>44.8</c:v>
                </c:pt>
                <c:pt idx="168">
                  <c:v>44.019999999999996</c:v>
                </c:pt>
                <c:pt idx="169">
                  <c:v>43.935000000000002</c:v>
                </c:pt>
                <c:pt idx="170">
                  <c:v>44.4</c:v>
                </c:pt>
                <c:pt idx="171">
                  <c:v>44.83</c:v>
                </c:pt>
                <c:pt idx="172">
                  <c:v>44.51</c:v>
                </c:pt>
                <c:pt idx="173">
                  <c:v>44.43</c:v>
                </c:pt>
                <c:pt idx="174">
                  <c:v>43.775000000000006</c:v>
                </c:pt>
                <c:pt idx="175">
                  <c:v>43.504999999999995</c:v>
                </c:pt>
                <c:pt idx="176">
                  <c:v>44.11</c:v>
                </c:pt>
                <c:pt idx="177">
                  <c:v>44.42</c:v>
                </c:pt>
                <c:pt idx="178">
                  <c:v>44.21</c:v>
                </c:pt>
                <c:pt idx="179">
                  <c:v>44.195</c:v>
                </c:pt>
                <c:pt idx="180">
                  <c:v>43.445</c:v>
                </c:pt>
                <c:pt idx="181">
                  <c:v>43.129999999999995</c:v>
                </c:pt>
                <c:pt idx="182">
                  <c:v>43.31</c:v>
                </c:pt>
                <c:pt idx="183">
                  <c:v>43.674999999999997</c:v>
                </c:pt>
                <c:pt idx="184">
                  <c:v>43.39</c:v>
                </c:pt>
                <c:pt idx="185">
                  <c:v>43.81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3-4FD8-8D4C-020B3075BAB4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'Rata Temp 2'!$L$2:$L$187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'Rata Temp 2'!$Q$2:$Q$187</c:f>
              <c:numCache>
                <c:formatCode>General</c:formatCode>
                <c:ptCount val="186"/>
                <c:pt idx="0">
                  <c:v>35.073225806451589</c:v>
                </c:pt>
                <c:pt idx="1">
                  <c:v>35.073225806451589</c:v>
                </c:pt>
                <c:pt idx="2">
                  <c:v>35.073225806451589</c:v>
                </c:pt>
                <c:pt idx="3">
                  <c:v>35.073225806451589</c:v>
                </c:pt>
                <c:pt idx="4">
                  <c:v>35.073225806451589</c:v>
                </c:pt>
                <c:pt idx="5">
                  <c:v>35.073225806451589</c:v>
                </c:pt>
                <c:pt idx="6">
                  <c:v>35.073225806451589</c:v>
                </c:pt>
                <c:pt idx="7">
                  <c:v>35.073225806451589</c:v>
                </c:pt>
                <c:pt idx="8">
                  <c:v>35.073225806451589</c:v>
                </c:pt>
                <c:pt idx="9">
                  <c:v>35.073225806451589</c:v>
                </c:pt>
                <c:pt idx="10">
                  <c:v>35.073225806451589</c:v>
                </c:pt>
                <c:pt idx="11">
                  <c:v>35.073225806451589</c:v>
                </c:pt>
                <c:pt idx="12">
                  <c:v>35.073225806451589</c:v>
                </c:pt>
                <c:pt idx="13">
                  <c:v>35.073225806451589</c:v>
                </c:pt>
                <c:pt idx="14">
                  <c:v>35.073225806451589</c:v>
                </c:pt>
                <c:pt idx="15">
                  <c:v>35.073225806451589</c:v>
                </c:pt>
                <c:pt idx="16">
                  <c:v>35.073225806451589</c:v>
                </c:pt>
                <c:pt idx="17">
                  <c:v>35.073225806451589</c:v>
                </c:pt>
                <c:pt idx="18">
                  <c:v>35.073225806451589</c:v>
                </c:pt>
                <c:pt idx="19">
                  <c:v>35.073225806451589</c:v>
                </c:pt>
                <c:pt idx="20">
                  <c:v>35.073225806451589</c:v>
                </c:pt>
                <c:pt idx="21">
                  <c:v>35.073225806451589</c:v>
                </c:pt>
                <c:pt idx="22">
                  <c:v>35.073225806451589</c:v>
                </c:pt>
                <c:pt idx="23">
                  <c:v>35.073225806451589</c:v>
                </c:pt>
                <c:pt idx="24">
                  <c:v>35.073225806451589</c:v>
                </c:pt>
                <c:pt idx="25">
                  <c:v>35.073225806451589</c:v>
                </c:pt>
                <c:pt idx="26">
                  <c:v>35.073225806451589</c:v>
                </c:pt>
                <c:pt idx="27">
                  <c:v>35.073225806451589</c:v>
                </c:pt>
                <c:pt idx="28">
                  <c:v>35.073225806451589</c:v>
                </c:pt>
                <c:pt idx="29">
                  <c:v>35.073225806451589</c:v>
                </c:pt>
                <c:pt idx="30">
                  <c:v>35.073225806451589</c:v>
                </c:pt>
                <c:pt idx="31">
                  <c:v>35.073225806451589</c:v>
                </c:pt>
                <c:pt idx="32">
                  <c:v>35.073225806451589</c:v>
                </c:pt>
                <c:pt idx="33">
                  <c:v>35.073225806451589</c:v>
                </c:pt>
                <c:pt idx="34">
                  <c:v>35.073225806451589</c:v>
                </c:pt>
                <c:pt idx="35">
                  <c:v>35.073225806451589</c:v>
                </c:pt>
                <c:pt idx="36">
                  <c:v>35.073225806451589</c:v>
                </c:pt>
                <c:pt idx="37">
                  <c:v>35.073225806451589</c:v>
                </c:pt>
                <c:pt idx="38">
                  <c:v>35.073225806451589</c:v>
                </c:pt>
                <c:pt idx="39">
                  <c:v>35.073225806451589</c:v>
                </c:pt>
                <c:pt idx="40">
                  <c:v>35.073225806451589</c:v>
                </c:pt>
                <c:pt idx="41">
                  <c:v>35.073225806451589</c:v>
                </c:pt>
                <c:pt idx="42">
                  <c:v>35.073225806451589</c:v>
                </c:pt>
                <c:pt idx="43">
                  <c:v>35.073225806451589</c:v>
                </c:pt>
                <c:pt idx="44">
                  <c:v>35.073225806451589</c:v>
                </c:pt>
                <c:pt idx="45">
                  <c:v>35.073225806451589</c:v>
                </c:pt>
                <c:pt idx="46">
                  <c:v>35.073225806451589</c:v>
                </c:pt>
                <c:pt idx="47">
                  <c:v>35.073225806451589</c:v>
                </c:pt>
                <c:pt idx="48">
                  <c:v>35.073225806451589</c:v>
                </c:pt>
                <c:pt idx="49">
                  <c:v>35.073225806451589</c:v>
                </c:pt>
                <c:pt idx="50">
                  <c:v>35.073225806451589</c:v>
                </c:pt>
                <c:pt idx="51">
                  <c:v>35.073225806451589</c:v>
                </c:pt>
                <c:pt idx="52">
                  <c:v>35.073225806451589</c:v>
                </c:pt>
                <c:pt idx="53">
                  <c:v>35.073225806451589</c:v>
                </c:pt>
                <c:pt idx="54">
                  <c:v>35.073225806451589</c:v>
                </c:pt>
                <c:pt idx="55">
                  <c:v>35.073225806451589</c:v>
                </c:pt>
                <c:pt idx="56">
                  <c:v>35.073225806451589</c:v>
                </c:pt>
                <c:pt idx="57">
                  <c:v>35.073225806451589</c:v>
                </c:pt>
                <c:pt idx="58">
                  <c:v>35.073225806451589</c:v>
                </c:pt>
                <c:pt idx="59">
                  <c:v>35.073225806451589</c:v>
                </c:pt>
                <c:pt idx="60">
                  <c:v>35.073225806451589</c:v>
                </c:pt>
                <c:pt idx="61">
                  <c:v>35.073225806451589</c:v>
                </c:pt>
                <c:pt idx="62">
                  <c:v>35.073225806451589</c:v>
                </c:pt>
                <c:pt idx="63">
                  <c:v>35.073225806451589</c:v>
                </c:pt>
                <c:pt idx="64">
                  <c:v>35.073225806451589</c:v>
                </c:pt>
                <c:pt idx="65">
                  <c:v>35.073225806451589</c:v>
                </c:pt>
                <c:pt idx="66">
                  <c:v>35.073225806451589</c:v>
                </c:pt>
                <c:pt idx="67">
                  <c:v>35.073225806451589</c:v>
                </c:pt>
                <c:pt idx="68">
                  <c:v>35.073225806451589</c:v>
                </c:pt>
                <c:pt idx="69">
                  <c:v>35.073225806451589</c:v>
                </c:pt>
                <c:pt idx="70">
                  <c:v>35.073225806451589</c:v>
                </c:pt>
                <c:pt idx="71">
                  <c:v>35.073225806451589</c:v>
                </c:pt>
                <c:pt idx="72">
                  <c:v>35.073225806451589</c:v>
                </c:pt>
                <c:pt idx="73">
                  <c:v>35.073225806451589</c:v>
                </c:pt>
                <c:pt idx="74">
                  <c:v>35.073225806451589</c:v>
                </c:pt>
                <c:pt idx="75">
                  <c:v>35.073225806451589</c:v>
                </c:pt>
                <c:pt idx="76">
                  <c:v>35.073225806451589</c:v>
                </c:pt>
                <c:pt idx="77">
                  <c:v>35.073225806451589</c:v>
                </c:pt>
                <c:pt idx="78">
                  <c:v>35.073225806451589</c:v>
                </c:pt>
                <c:pt idx="79">
                  <c:v>35.073225806451589</c:v>
                </c:pt>
                <c:pt idx="80">
                  <c:v>35.073225806451589</c:v>
                </c:pt>
                <c:pt idx="81">
                  <c:v>35.073225806451589</c:v>
                </c:pt>
                <c:pt idx="82">
                  <c:v>35.073225806451589</c:v>
                </c:pt>
                <c:pt idx="83">
                  <c:v>35.073225806451589</c:v>
                </c:pt>
                <c:pt idx="84">
                  <c:v>35.073225806451589</c:v>
                </c:pt>
                <c:pt idx="85">
                  <c:v>35.073225806451589</c:v>
                </c:pt>
                <c:pt idx="86">
                  <c:v>35.073225806451589</c:v>
                </c:pt>
                <c:pt idx="87">
                  <c:v>35.073225806451589</c:v>
                </c:pt>
                <c:pt idx="88">
                  <c:v>35.073225806451589</c:v>
                </c:pt>
                <c:pt idx="89">
                  <c:v>35.073225806451589</c:v>
                </c:pt>
                <c:pt idx="90">
                  <c:v>35.073225806451589</c:v>
                </c:pt>
                <c:pt idx="91">
                  <c:v>35.073225806451589</c:v>
                </c:pt>
                <c:pt idx="92">
                  <c:v>35.073225806451589</c:v>
                </c:pt>
                <c:pt idx="93">
                  <c:v>35.073225806451589</c:v>
                </c:pt>
                <c:pt idx="94">
                  <c:v>35.073225806451589</c:v>
                </c:pt>
                <c:pt idx="95">
                  <c:v>35.073225806451589</c:v>
                </c:pt>
                <c:pt idx="96">
                  <c:v>35.073225806451589</c:v>
                </c:pt>
                <c:pt idx="97">
                  <c:v>35.073225806451589</c:v>
                </c:pt>
                <c:pt idx="98">
                  <c:v>35.073225806451589</c:v>
                </c:pt>
                <c:pt idx="99">
                  <c:v>35.073225806451589</c:v>
                </c:pt>
                <c:pt idx="100">
                  <c:v>35.073225806451589</c:v>
                </c:pt>
                <c:pt idx="101">
                  <c:v>35.073225806451589</c:v>
                </c:pt>
                <c:pt idx="102">
                  <c:v>35.073225806451589</c:v>
                </c:pt>
                <c:pt idx="103">
                  <c:v>35.073225806451589</c:v>
                </c:pt>
                <c:pt idx="104">
                  <c:v>35.073225806451589</c:v>
                </c:pt>
                <c:pt idx="105">
                  <c:v>35.073225806451589</c:v>
                </c:pt>
                <c:pt idx="106">
                  <c:v>35.073225806451589</c:v>
                </c:pt>
                <c:pt idx="107">
                  <c:v>35.073225806451589</c:v>
                </c:pt>
                <c:pt idx="108">
                  <c:v>35.073225806451589</c:v>
                </c:pt>
                <c:pt idx="109">
                  <c:v>35.073225806451589</c:v>
                </c:pt>
                <c:pt idx="110">
                  <c:v>35.073225806451589</c:v>
                </c:pt>
                <c:pt idx="111">
                  <c:v>35.073225806451589</c:v>
                </c:pt>
                <c:pt idx="112">
                  <c:v>35.073225806451589</c:v>
                </c:pt>
                <c:pt idx="113">
                  <c:v>35.073225806451589</c:v>
                </c:pt>
                <c:pt idx="114">
                  <c:v>35.073225806451589</c:v>
                </c:pt>
                <c:pt idx="115">
                  <c:v>35.073225806451589</c:v>
                </c:pt>
                <c:pt idx="116">
                  <c:v>35.073225806451589</c:v>
                </c:pt>
                <c:pt idx="117">
                  <c:v>35.073225806451589</c:v>
                </c:pt>
                <c:pt idx="118">
                  <c:v>35.073225806451589</c:v>
                </c:pt>
                <c:pt idx="119">
                  <c:v>35.073225806451589</c:v>
                </c:pt>
                <c:pt idx="120">
                  <c:v>35.073225806451589</c:v>
                </c:pt>
                <c:pt idx="121">
                  <c:v>35.073225806451589</c:v>
                </c:pt>
                <c:pt idx="122">
                  <c:v>35.073225806451589</c:v>
                </c:pt>
                <c:pt idx="123">
                  <c:v>35.073225806451589</c:v>
                </c:pt>
                <c:pt idx="124">
                  <c:v>35.073225806451589</c:v>
                </c:pt>
                <c:pt idx="125">
                  <c:v>35.073225806451589</c:v>
                </c:pt>
                <c:pt idx="126">
                  <c:v>35.073225806451589</c:v>
                </c:pt>
                <c:pt idx="127">
                  <c:v>35.073225806451589</c:v>
                </c:pt>
                <c:pt idx="128">
                  <c:v>35.073225806451589</c:v>
                </c:pt>
                <c:pt idx="129">
                  <c:v>35.073225806451589</c:v>
                </c:pt>
                <c:pt idx="130">
                  <c:v>35.073225806451589</c:v>
                </c:pt>
                <c:pt idx="131">
                  <c:v>35.073225806451589</c:v>
                </c:pt>
                <c:pt idx="132">
                  <c:v>35.073225806451589</c:v>
                </c:pt>
                <c:pt idx="133">
                  <c:v>35.073225806451589</c:v>
                </c:pt>
                <c:pt idx="134">
                  <c:v>35.073225806451589</c:v>
                </c:pt>
                <c:pt idx="135">
                  <c:v>35.073225806451589</c:v>
                </c:pt>
                <c:pt idx="136">
                  <c:v>35.073225806451589</c:v>
                </c:pt>
                <c:pt idx="137">
                  <c:v>35.073225806451589</c:v>
                </c:pt>
                <c:pt idx="138">
                  <c:v>35.073225806451589</c:v>
                </c:pt>
                <c:pt idx="139">
                  <c:v>35.073225806451589</c:v>
                </c:pt>
                <c:pt idx="140">
                  <c:v>35.073225806451589</c:v>
                </c:pt>
                <c:pt idx="141">
                  <c:v>35.073225806451589</c:v>
                </c:pt>
                <c:pt idx="142">
                  <c:v>35.073225806451589</c:v>
                </c:pt>
                <c:pt idx="143">
                  <c:v>35.073225806451589</c:v>
                </c:pt>
                <c:pt idx="144">
                  <c:v>35.073225806451589</c:v>
                </c:pt>
                <c:pt idx="145">
                  <c:v>35.073225806451589</c:v>
                </c:pt>
                <c:pt idx="146">
                  <c:v>35.073225806451589</c:v>
                </c:pt>
                <c:pt idx="147">
                  <c:v>35.073225806451589</c:v>
                </c:pt>
                <c:pt idx="148">
                  <c:v>35.073225806451589</c:v>
                </c:pt>
                <c:pt idx="149">
                  <c:v>35.073225806451589</c:v>
                </c:pt>
                <c:pt idx="150">
                  <c:v>35.073225806451589</c:v>
                </c:pt>
                <c:pt idx="151">
                  <c:v>35.073225806451589</c:v>
                </c:pt>
                <c:pt idx="152">
                  <c:v>35.073225806451589</c:v>
                </c:pt>
                <c:pt idx="153">
                  <c:v>35.073225806451589</c:v>
                </c:pt>
                <c:pt idx="154">
                  <c:v>35.073225806451589</c:v>
                </c:pt>
                <c:pt idx="155">
                  <c:v>35.073225806451589</c:v>
                </c:pt>
                <c:pt idx="156">
                  <c:v>35.073225806451589</c:v>
                </c:pt>
                <c:pt idx="157">
                  <c:v>35.073225806451589</c:v>
                </c:pt>
                <c:pt idx="158">
                  <c:v>35.073225806451589</c:v>
                </c:pt>
                <c:pt idx="159">
                  <c:v>35.073225806451589</c:v>
                </c:pt>
                <c:pt idx="160">
                  <c:v>35.073225806451589</c:v>
                </c:pt>
                <c:pt idx="161">
                  <c:v>35.073225806451589</c:v>
                </c:pt>
                <c:pt idx="162">
                  <c:v>35.073225806451589</c:v>
                </c:pt>
                <c:pt idx="163">
                  <c:v>35.073225806451589</c:v>
                </c:pt>
                <c:pt idx="164">
                  <c:v>35.073225806451589</c:v>
                </c:pt>
                <c:pt idx="165">
                  <c:v>35.073225806451589</c:v>
                </c:pt>
                <c:pt idx="166">
                  <c:v>35.073225806451589</c:v>
                </c:pt>
                <c:pt idx="167">
                  <c:v>35.073225806451589</c:v>
                </c:pt>
                <c:pt idx="168">
                  <c:v>35.073225806451589</c:v>
                </c:pt>
                <c:pt idx="169">
                  <c:v>35.073225806451589</c:v>
                </c:pt>
                <c:pt idx="170">
                  <c:v>35.073225806451589</c:v>
                </c:pt>
                <c:pt idx="171">
                  <c:v>35.073225806451589</c:v>
                </c:pt>
                <c:pt idx="172">
                  <c:v>35.073225806451589</c:v>
                </c:pt>
                <c:pt idx="173">
                  <c:v>35.073225806451589</c:v>
                </c:pt>
                <c:pt idx="174">
                  <c:v>35.073225806451589</c:v>
                </c:pt>
                <c:pt idx="175">
                  <c:v>35.073225806451589</c:v>
                </c:pt>
                <c:pt idx="176">
                  <c:v>35.073225806451589</c:v>
                </c:pt>
                <c:pt idx="177">
                  <c:v>35.073225806451589</c:v>
                </c:pt>
                <c:pt idx="178">
                  <c:v>35.073225806451589</c:v>
                </c:pt>
                <c:pt idx="179">
                  <c:v>35.073225806451589</c:v>
                </c:pt>
                <c:pt idx="180">
                  <c:v>35.073225806451589</c:v>
                </c:pt>
                <c:pt idx="181">
                  <c:v>35.073225806451589</c:v>
                </c:pt>
                <c:pt idx="182">
                  <c:v>35.073225806451589</c:v>
                </c:pt>
                <c:pt idx="183">
                  <c:v>35.073225806451589</c:v>
                </c:pt>
                <c:pt idx="184">
                  <c:v>35.073225806451589</c:v>
                </c:pt>
                <c:pt idx="185">
                  <c:v>35.073225806451589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2-4D67-A9E7-756142F440B1}"/>
            </c:ext>
          </c:extLst>
        </c:ser>
        <c:ser>
          <c:idx val="1"/>
          <c:order val="3"/>
          <c:tx>
            <c:v>𝑇𝑐𝑚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'Rata Temp 2'!$L$2:$L$187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'Rata Temp 2'!$O$2:$O$187</c:f>
              <c:numCache>
                <c:formatCode>General</c:formatCode>
                <c:ptCount val="186"/>
                <c:pt idx="0">
                  <c:v>35.44</c:v>
                </c:pt>
                <c:pt idx="1">
                  <c:v>35.39</c:v>
                </c:pt>
                <c:pt idx="2">
                  <c:v>35.94</c:v>
                </c:pt>
                <c:pt idx="3">
                  <c:v>33.734999999999999</c:v>
                </c:pt>
                <c:pt idx="4">
                  <c:v>34.424999999999997</c:v>
                </c:pt>
                <c:pt idx="5">
                  <c:v>34.914999999999999</c:v>
                </c:pt>
                <c:pt idx="6">
                  <c:v>34.755000000000003</c:v>
                </c:pt>
                <c:pt idx="7">
                  <c:v>34.19</c:v>
                </c:pt>
                <c:pt idx="8">
                  <c:v>35.5</c:v>
                </c:pt>
                <c:pt idx="9">
                  <c:v>36.305</c:v>
                </c:pt>
                <c:pt idx="10">
                  <c:v>35.659999999999997</c:v>
                </c:pt>
                <c:pt idx="11">
                  <c:v>35.47</c:v>
                </c:pt>
                <c:pt idx="12">
                  <c:v>35.344999999999999</c:v>
                </c:pt>
                <c:pt idx="13">
                  <c:v>35.119999999999997</c:v>
                </c:pt>
                <c:pt idx="14">
                  <c:v>35.050000000000004</c:v>
                </c:pt>
                <c:pt idx="15">
                  <c:v>35.86</c:v>
                </c:pt>
                <c:pt idx="16">
                  <c:v>35.24</c:v>
                </c:pt>
                <c:pt idx="17">
                  <c:v>35.409999999999997</c:v>
                </c:pt>
                <c:pt idx="18">
                  <c:v>35.099999999999994</c:v>
                </c:pt>
                <c:pt idx="19">
                  <c:v>34.284999999999997</c:v>
                </c:pt>
                <c:pt idx="20">
                  <c:v>34.135000000000005</c:v>
                </c:pt>
                <c:pt idx="21">
                  <c:v>33.89</c:v>
                </c:pt>
                <c:pt idx="22">
                  <c:v>34.384999999999998</c:v>
                </c:pt>
                <c:pt idx="23">
                  <c:v>34.44</c:v>
                </c:pt>
                <c:pt idx="24">
                  <c:v>34.385000000000005</c:v>
                </c:pt>
                <c:pt idx="25">
                  <c:v>34.325000000000003</c:v>
                </c:pt>
                <c:pt idx="26">
                  <c:v>35.409999999999997</c:v>
                </c:pt>
                <c:pt idx="27">
                  <c:v>35.965000000000003</c:v>
                </c:pt>
                <c:pt idx="28">
                  <c:v>35.614999999999995</c:v>
                </c:pt>
                <c:pt idx="29">
                  <c:v>35.17</c:v>
                </c:pt>
                <c:pt idx="30">
                  <c:v>35.094999999999999</c:v>
                </c:pt>
                <c:pt idx="31">
                  <c:v>34.64</c:v>
                </c:pt>
                <c:pt idx="32">
                  <c:v>35.44</c:v>
                </c:pt>
                <c:pt idx="33">
                  <c:v>35.704999999999998</c:v>
                </c:pt>
                <c:pt idx="34">
                  <c:v>35.524999999999999</c:v>
                </c:pt>
                <c:pt idx="35">
                  <c:v>35.42</c:v>
                </c:pt>
                <c:pt idx="36">
                  <c:v>34.870000000000005</c:v>
                </c:pt>
                <c:pt idx="37">
                  <c:v>34.365000000000002</c:v>
                </c:pt>
                <c:pt idx="38">
                  <c:v>34.6</c:v>
                </c:pt>
                <c:pt idx="39">
                  <c:v>34.25</c:v>
                </c:pt>
                <c:pt idx="40">
                  <c:v>34.26</c:v>
                </c:pt>
                <c:pt idx="41">
                  <c:v>34.01</c:v>
                </c:pt>
                <c:pt idx="42">
                  <c:v>33.72</c:v>
                </c:pt>
                <c:pt idx="43">
                  <c:v>33.445</c:v>
                </c:pt>
                <c:pt idx="44">
                  <c:v>34.274999999999999</c:v>
                </c:pt>
                <c:pt idx="45">
                  <c:v>35.590000000000003</c:v>
                </c:pt>
                <c:pt idx="46">
                  <c:v>35.375</c:v>
                </c:pt>
                <c:pt idx="47">
                  <c:v>35.545000000000002</c:v>
                </c:pt>
                <c:pt idx="48">
                  <c:v>34.734999999999999</c:v>
                </c:pt>
                <c:pt idx="49">
                  <c:v>34.715000000000003</c:v>
                </c:pt>
                <c:pt idx="50">
                  <c:v>35.370000000000005</c:v>
                </c:pt>
                <c:pt idx="51">
                  <c:v>35.450000000000003</c:v>
                </c:pt>
                <c:pt idx="52">
                  <c:v>35.625</c:v>
                </c:pt>
                <c:pt idx="53">
                  <c:v>35.760000000000005</c:v>
                </c:pt>
                <c:pt idx="54">
                  <c:v>35.515000000000001</c:v>
                </c:pt>
                <c:pt idx="55">
                  <c:v>34.75</c:v>
                </c:pt>
                <c:pt idx="56">
                  <c:v>34.93</c:v>
                </c:pt>
                <c:pt idx="57">
                  <c:v>35.655000000000001</c:v>
                </c:pt>
                <c:pt idx="58">
                  <c:v>35.685000000000002</c:v>
                </c:pt>
                <c:pt idx="59">
                  <c:v>35.605000000000004</c:v>
                </c:pt>
                <c:pt idx="60">
                  <c:v>34.92</c:v>
                </c:pt>
                <c:pt idx="61">
                  <c:v>35.125</c:v>
                </c:pt>
                <c:pt idx="62">
                  <c:v>35.805</c:v>
                </c:pt>
                <c:pt idx="63">
                  <c:v>36.049999999999997</c:v>
                </c:pt>
                <c:pt idx="64">
                  <c:v>35.844999999999999</c:v>
                </c:pt>
                <c:pt idx="65">
                  <c:v>36.04</c:v>
                </c:pt>
                <c:pt idx="66">
                  <c:v>35.480000000000004</c:v>
                </c:pt>
                <c:pt idx="67">
                  <c:v>35.004999999999995</c:v>
                </c:pt>
                <c:pt idx="68">
                  <c:v>35.450000000000003</c:v>
                </c:pt>
                <c:pt idx="69">
                  <c:v>34.664999999999999</c:v>
                </c:pt>
                <c:pt idx="70">
                  <c:v>34.394999999999996</c:v>
                </c:pt>
                <c:pt idx="71">
                  <c:v>34.195</c:v>
                </c:pt>
                <c:pt idx="72">
                  <c:v>34.299999999999997</c:v>
                </c:pt>
                <c:pt idx="73">
                  <c:v>34.494999999999997</c:v>
                </c:pt>
                <c:pt idx="74">
                  <c:v>35.5</c:v>
                </c:pt>
                <c:pt idx="75">
                  <c:v>35.575000000000003</c:v>
                </c:pt>
                <c:pt idx="76">
                  <c:v>35.1</c:v>
                </c:pt>
                <c:pt idx="77">
                  <c:v>35.4</c:v>
                </c:pt>
                <c:pt idx="78">
                  <c:v>35.4</c:v>
                </c:pt>
                <c:pt idx="79">
                  <c:v>34.954999999999998</c:v>
                </c:pt>
                <c:pt idx="80">
                  <c:v>35.43</c:v>
                </c:pt>
                <c:pt idx="81">
                  <c:v>35.615000000000002</c:v>
                </c:pt>
                <c:pt idx="82">
                  <c:v>35.575000000000003</c:v>
                </c:pt>
                <c:pt idx="83">
                  <c:v>35.11</c:v>
                </c:pt>
                <c:pt idx="84">
                  <c:v>35.39</c:v>
                </c:pt>
                <c:pt idx="85">
                  <c:v>35.245000000000005</c:v>
                </c:pt>
                <c:pt idx="86">
                  <c:v>35.42</c:v>
                </c:pt>
                <c:pt idx="87">
                  <c:v>35.844999999999999</c:v>
                </c:pt>
                <c:pt idx="88">
                  <c:v>35.655000000000001</c:v>
                </c:pt>
                <c:pt idx="89">
                  <c:v>35.4</c:v>
                </c:pt>
                <c:pt idx="90">
                  <c:v>35</c:v>
                </c:pt>
                <c:pt idx="91">
                  <c:v>34.81</c:v>
                </c:pt>
                <c:pt idx="92">
                  <c:v>34.299999999999997</c:v>
                </c:pt>
                <c:pt idx="93">
                  <c:v>34.81</c:v>
                </c:pt>
                <c:pt idx="94">
                  <c:v>35.665000000000006</c:v>
                </c:pt>
                <c:pt idx="95">
                  <c:v>35.1</c:v>
                </c:pt>
                <c:pt idx="96">
                  <c:v>35.905000000000001</c:v>
                </c:pt>
                <c:pt idx="97">
                  <c:v>35.284999999999997</c:v>
                </c:pt>
                <c:pt idx="98">
                  <c:v>34.435000000000002</c:v>
                </c:pt>
                <c:pt idx="99">
                  <c:v>34.54</c:v>
                </c:pt>
                <c:pt idx="100">
                  <c:v>35.284999999999997</c:v>
                </c:pt>
                <c:pt idx="101">
                  <c:v>34.935000000000002</c:v>
                </c:pt>
                <c:pt idx="102">
                  <c:v>34.739999999999995</c:v>
                </c:pt>
                <c:pt idx="103">
                  <c:v>34.799999999999997</c:v>
                </c:pt>
                <c:pt idx="104">
                  <c:v>35.129999999999995</c:v>
                </c:pt>
                <c:pt idx="105">
                  <c:v>35.075000000000003</c:v>
                </c:pt>
                <c:pt idx="106">
                  <c:v>35.130000000000003</c:v>
                </c:pt>
                <c:pt idx="107">
                  <c:v>34.92</c:v>
                </c:pt>
                <c:pt idx="108">
                  <c:v>34.56</c:v>
                </c:pt>
                <c:pt idx="109">
                  <c:v>34.35</c:v>
                </c:pt>
                <c:pt idx="110">
                  <c:v>34.115000000000002</c:v>
                </c:pt>
                <c:pt idx="111">
                  <c:v>35.085000000000001</c:v>
                </c:pt>
                <c:pt idx="112">
                  <c:v>33.950000000000003</c:v>
                </c:pt>
                <c:pt idx="113">
                  <c:v>34.299999999999997</c:v>
                </c:pt>
                <c:pt idx="114">
                  <c:v>33.795000000000002</c:v>
                </c:pt>
                <c:pt idx="115">
                  <c:v>33.435000000000002</c:v>
                </c:pt>
                <c:pt idx="116">
                  <c:v>34.230000000000004</c:v>
                </c:pt>
                <c:pt idx="117">
                  <c:v>34.395000000000003</c:v>
                </c:pt>
                <c:pt idx="118">
                  <c:v>34.024999999999999</c:v>
                </c:pt>
                <c:pt idx="119">
                  <c:v>33.524999999999999</c:v>
                </c:pt>
                <c:pt idx="120">
                  <c:v>33.155000000000001</c:v>
                </c:pt>
                <c:pt idx="121">
                  <c:v>33.299999999999997</c:v>
                </c:pt>
                <c:pt idx="122">
                  <c:v>34.270000000000003</c:v>
                </c:pt>
                <c:pt idx="123">
                  <c:v>35.200000000000003</c:v>
                </c:pt>
                <c:pt idx="124">
                  <c:v>35.17</c:v>
                </c:pt>
                <c:pt idx="125">
                  <c:v>34.635000000000005</c:v>
                </c:pt>
                <c:pt idx="126">
                  <c:v>34.394999999999996</c:v>
                </c:pt>
                <c:pt idx="127">
                  <c:v>34.375</c:v>
                </c:pt>
                <c:pt idx="128">
                  <c:v>35.024999999999999</c:v>
                </c:pt>
                <c:pt idx="129">
                  <c:v>35.75</c:v>
                </c:pt>
                <c:pt idx="130">
                  <c:v>35.480000000000004</c:v>
                </c:pt>
                <c:pt idx="131">
                  <c:v>35.405000000000001</c:v>
                </c:pt>
                <c:pt idx="132">
                  <c:v>35.159999999999997</c:v>
                </c:pt>
                <c:pt idx="133">
                  <c:v>34.605000000000004</c:v>
                </c:pt>
                <c:pt idx="134">
                  <c:v>35.480000000000004</c:v>
                </c:pt>
                <c:pt idx="135">
                  <c:v>35.855000000000004</c:v>
                </c:pt>
                <c:pt idx="136">
                  <c:v>35.72</c:v>
                </c:pt>
                <c:pt idx="137">
                  <c:v>35.340000000000003</c:v>
                </c:pt>
                <c:pt idx="138">
                  <c:v>34.695</c:v>
                </c:pt>
                <c:pt idx="139">
                  <c:v>34.4</c:v>
                </c:pt>
                <c:pt idx="140">
                  <c:v>35.33</c:v>
                </c:pt>
                <c:pt idx="141">
                  <c:v>35.760000000000005</c:v>
                </c:pt>
                <c:pt idx="142">
                  <c:v>34.295000000000002</c:v>
                </c:pt>
                <c:pt idx="143">
                  <c:v>35.245000000000005</c:v>
                </c:pt>
                <c:pt idx="144">
                  <c:v>34.47</c:v>
                </c:pt>
                <c:pt idx="145">
                  <c:v>35.005000000000003</c:v>
                </c:pt>
                <c:pt idx="146">
                  <c:v>35.489999999999995</c:v>
                </c:pt>
                <c:pt idx="147">
                  <c:v>35.555</c:v>
                </c:pt>
                <c:pt idx="148">
                  <c:v>34.79</c:v>
                </c:pt>
                <c:pt idx="149">
                  <c:v>34.424999999999997</c:v>
                </c:pt>
                <c:pt idx="150">
                  <c:v>34.51</c:v>
                </c:pt>
                <c:pt idx="151">
                  <c:v>35.06</c:v>
                </c:pt>
                <c:pt idx="152">
                  <c:v>35.22</c:v>
                </c:pt>
                <c:pt idx="153">
                  <c:v>35.864999999999995</c:v>
                </c:pt>
                <c:pt idx="154">
                  <c:v>35.700000000000003</c:v>
                </c:pt>
                <c:pt idx="155">
                  <c:v>35.454999999999998</c:v>
                </c:pt>
                <c:pt idx="156">
                  <c:v>35.409999999999997</c:v>
                </c:pt>
                <c:pt idx="157">
                  <c:v>35.129999999999995</c:v>
                </c:pt>
                <c:pt idx="158">
                  <c:v>35.905000000000001</c:v>
                </c:pt>
                <c:pt idx="159">
                  <c:v>35.885000000000005</c:v>
                </c:pt>
                <c:pt idx="160">
                  <c:v>35.42</c:v>
                </c:pt>
                <c:pt idx="161">
                  <c:v>35.230000000000004</c:v>
                </c:pt>
                <c:pt idx="162">
                  <c:v>35.234999999999999</c:v>
                </c:pt>
                <c:pt idx="163">
                  <c:v>34.814999999999998</c:v>
                </c:pt>
                <c:pt idx="164">
                  <c:v>35.44</c:v>
                </c:pt>
                <c:pt idx="165">
                  <c:v>35.549999999999997</c:v>
                </c:pt>
                <c:pt idx="166">
                  <c:v>35.655000000000001</c:v>
                </c:pt>
                <c:pt idx="167">
                  <c:v>35.700000000000003</c:v>
                </c:pt>
                <c:pt idx="168">
                  <c:v>35.409999999999997</c:v>
                </c:pt>
                <c:pt idx="169">
                  <c:v>34.994999999999997</c:v>
                </c:pt>
                <c:pt idx="170">
                  <c:v>35.869999999999997</c:v>
                </c:pt>
                <c:pt idx="171">
                  <c:v>36.164999999999999</c:v>
                </c:pt>
                <c:pt idx="172">
                  <c:v>35.844999999999999</c:v>
                </c:pt>
                <c:pt idx="173">
                  <c:v>35.484999999999999</c:v>
                </c:pt>
                <c:pt idx="174">
                  <c:v>35.17</c:v>
                </c:pt>
                <c:pt idx="175">
                  <c:v>34.879999999999995</c:v>
                </c:pt>
                <c:pt idx="176">
                  <c:v>35.409999999999997</c:v>
                </c:pt>
                <c:pt idx="177">
                  <c:v>35.840000000000003</c:v>
                </c:pt>
                <c:pt idx="178">
                  <c:v>35.489999999999995</c:v>
                </c:pt>
                <c:pt idx="179">
                  <c:v>34.96</c:v>
                </c:pt>
                <c:pt idx="180">
                  <c:v>35.534999999999997</c:v>
                </c:pt>
                <c:pt idx="181">
                  <c:v>35.14</c:v>
                </c:pt>
                <c:pt idx="182">
                  <c:v>35.72</c:v>
                </c:pt>
                <c:pt idx="183">
                  <c:v>36.064999999999998</c:v>
                </c:pt>
                <c:pt idx="184">
                  <c:v>35.894999999999996</c:v>
                </c:pt>
                <c:pt idx="185">
                  <c:v>35.984999999999999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3-4FD8-8D4C-020B3075B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7414943"/>
        <c:axId val="1517394303"/>
      </c:lineChart>
      <c:catAx>
        <c:axId val="15174149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394303"/>
        <c:crosses val="autoZero"/>
        <c:auto val="1"/>
        <c:lblAlgn val="ctr"/>
        <c:lblOffset val="100"/>
        <c:noMultiLvlLbl val="0"/>
      </c:catAx>
      <c:valAx>
        <c:axId val="1517394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(</a:t>
                </a:r>
                <a:r>
                  <a:rPr lang="en-US" i="1" baseline="30000"/>
                  <a:t>o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1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Bilangan Reynold di Shell (</a:t>
            </a:r>
            <a:r>
              <a:rPr lang="en-US" i="1"/>
              <a:t>Re</a:t>
            </a:r>
            <a:r>
              <a:rPr lang="en-US" i="1" baseline="-10000"/>
              <a:t>s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'Reynold di Shell'!$I$2:$I$187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'Reynold di Shell'!$L$2:$L$187</c:f>
              <c:numCache>
                <c:formatCode>General</c:formatCode>
                <c:ptCount val="186"/>
                <c:pt idx="0">
                  <c:v>185.02079063519579</c:v>
                </c:pt>
                <c:pt idx="1">
                  <c:v>185.02079063519579</c:v>
                </c:pt>
                <c:pt idx="2">
                  <c:v>185.02079063519579</c:v>
                </c:pt>
                <c:pt idx="3">
                  <c:v>185.02079063519579</c:v>
                </c:pt>
                <c:pt idx="4">
                  <c:v>185.02079063519579</c:v>
                </c:pt>
                <c:pt idx="5">
                  <c:v>185.02079063519579</c:v>
                </c:pt>
                <c:pt idx="6">
                  <c:v>185.02079063519579</c:v>
                </c:pt>
                <c:pt idx="7">
                  <c:v>185.02079063519579</c:v>
                </c:pt>
                <c:pt idx="8">
                  <c:v>185.02079063519579</c:v>
                </c:pt>
                <c:pt idx="9">
                  <c:v>185.02079063519579</c:v>
                </c:pt>
                <c:pt idx="10">
                  <c:v>185.02079063519579</c:v>
                </c:pt>
                <c:pt idx="11">
                  <c:v>185.02079063519579</c:v>
                </c:pt>
                <c:pt idx="12">
                  <c:v>185.02079063519579</c:v>
                </c:pt>
                <c:pt idx="13">
                  <c:v>185.02079063519579</c:v>
                </c:pt>
                <c:pt idx="14">
                  <c:v>185.02079063519579</c:v>
                </c:pt>
                <c:pt idx="15">
                  <c:v>185.02079063519579</c:v>
                </c:pt>
                <c:pt idx="16">
                  <c:v>185.02079063519579</c:v>
                </c:pt>
                <c:pt idx="17">
                  <c:v>185.02079063519579</c:v>
                </c:pt>
                <c:pt idx="18">
                  <c:v>185.02079063519579</c:v>
                </c:pt>
                <c:pt idx="19">
                  <c:v>185.02079063519579</c:v>
                </c:pt>
                <c:pt idx="20">
                  <c:v>185.02079063519579</c:v>
                </c:pt>
                <c:pt idx="21">
                  <c:v>185.02079063519579</c:v>
                </c:pt>
                <c:pt idx="22">
                  <c:v>185.02079063519579</c:v>
                </c:pt>
                <c:pt idx="23">
                  <c:v>185.02079063519579</c:v>
                </c:pt>
                <c:pt idx="24">
                  <c:v>185.02079063519579</c:v>
                </c:pt>
                <c:pt idx="25">
                  <c:v>185.02079063519579</c:v>
                </c:pt>
                <c:pt idx="26">
                  <c:v>185.02079063519579</c:v>
                </c:pt>
                <c:pt idx="27">
                  <c:v>185.02079063519579</c:v>
                </c:pt>
                <c:pt idx="28">
                  <c:v>185.02079063519579</c:v>
                </c:pt>
                <c:pt idx="29">
                  <c:v>185.02079063519579</c:v>
                </c:pt>
                <c:pt idx="30">
                  <c:v>185.02079063519579</c:v>
                </c:pt>
                <c:pt idx="31">
                  <c:v>185.02079063519579</c:v>
                </c:pt>
                <c:pt idx="32">
                  <c:v>185.02079063519579</c:v>
                </c:pt>
                <c:pt idx="33">
                  <c:v>185.02079063519579</c:v>
                </c:pt>
                <c:pt idx="34">
                  <c:v>185.02079063519579</c:v>
                </c:pt>
                <c:pt idx="35">
                  <c:v>185.02079063519579</c:v>
                </c:pt>
                <c:pt idx="36">
                  <c:v>185.02079063519579</c:v>
                </c:pt>
                <c:pt idx="37">
                  <c:v>185.02079063519579</c:v>
                </c:pt>
                <c:pt idx="38">
                  <c:v>185.02079063519579</c:v>
                </c:pt>
                <c:pt idx="39">
                  <c:v>185.02079063519579</c:v>
                </c:pt>
                <c:pt idx="40">
                  <c:v>185.02079063519579</c:v>
                </c:pt>
                <c:pt idx="41">
                  <c:v>185.02079063519579</c:v>
                </c:pt>
                <c:pt idx="42">
                  <c:v>185.02079063519579</c:v>
                </c:pt>
                <c:pt idx="43">
                  <c:v>185.02079063519579</c:v>
                </c:pt>
                <c:pt idx="44">
                  <c:v>185.02079063519579</c:v>
                </c:pt>
                <c:pt idx="45">
                  <c:v>185.02079063519579</c:v>
                </c:pt>
                <c:pt idx="46">
                  <c:v>185.02079063519579</c:v>
                </c:pt>
                <c:pt idx="47">
                  <c:v>185.02079063519579</c:v>
                </c:pt>
                <c:pt idx="48">
                  <c:v>185.02079063519579</c:v>
                </c:pt>
                <c:pt idx="49">
                  <c:v>185.02079063519579</c:v>
                </c:pt>
                <c:pt idx="50">
                  <c:v>185.02079063519579</c:v>
                </c:pt>
                <c:pt idx="51">
                  <c:v>185.02079063519579</c:v>
                </c:pt>
                <c:pt idx="52">
                  <c:v>185.02079063519579</c:v>
                </c:pt>
                <c:pt idx="53">
                  <c:v>185.02079063519579</c:v>
                </c:pt>
                <c:pt idx="54">
                  <c:v>185.02079063519579</c:v>
                </c:pt>
                <c:pt idx="55">
                  <c:v>185.02079063519579</c:v>
                </c:pt>
                <c:pt idx="56">
                  <c:v>185.02079063519579</c:v>
                </c:pt>
                <c:pt idx="57">
                  <c:v>185.02079063519579</c:v>
                </c:pt>
                <c:pt idx="58">
                  <c:v>185.02079063519579</c:v>
                </c:pt>
                <c:pt idx="59">
                  <c:v>185.02079063519579</c:v>
                </c:pt>
                <c:pt idx="60">
                  <c:v>185.02079063519579</c:v>
                </c:pt>
                <c:pt idx="61">
                  <c:v>185.02079063519579</c:v>
                </c:pt>
                <c:pt idx="62">
                  <c:v>185.02079063519579</c:v>
                </c:pt>
                <c:pt idx="63">
                  <c:v>185.02079063519579</c:v>
                </c:pt>
                <c:pt idx="64">
                  <c:v>185.02079063519579</c:v>
                </c:pt>
                <c:pt idx="65">
                  <c:v>185.02079063519579</c:v>
                </c:pt>
                <c:pt idx="66">
                  <c:v>185.02079063519579</c:v>
                </c:pt>
                <c:pt idx="67">
                  <c:v>185.02079063519579</c:v>
                </c:pt>
                <c:pt idx="68">
                  <c:v>185.02079063519579</c:v>
                </c:pt>
                <c:pt idx="69">
                  <c:v>185.02079063519579</c:v>
                </c:pt>
                <c:pt idx="70">
                  <c:v>185.02079063519579</c:v>
                </c:pt>
                <c:pt idx="71">
                  <c:v>185.02079063519579</c:v>
                </c:pt>
                <c:pt idx="72">
                  <c:v>185.02079063519579</c:v>
                </c:pt>
                <c:pt idx="73">
                  <c:v>185.02079063519579</c:v>
                </c:pt>
                <c:pt idx="74">
                  <c:v>185.02079063519579</c:v>
                </c:pt>
                <c:pt idx="75">
                  <c:v>185.02079063519579</c:v>
                </c:pt>
                <c:pt idx="76">
                  <c:v>185.02079063519579</c:v>
                </c:pt>
                <c:pt idx="77">
                  <c:v>185.02079063519579</c:v>
                </c:pt>
                <c:pt idx="78">
                  <c:v>185.02079063519579</c:v>
                </c:pt>
                <c:pt idx="79">
                  <c:v>185.02079063519579</c:v>
                </c:pt>
                <c:pt idx="80">
                  <c:v>185.02079063519579</c:v>
                </c:pt>
                <c:pt idx="81">
                  <c:v>185.02079063519579</c:v>
                </c:pt>
                <c:pt idx="82">
                  <c:v>185.02079063519579</c:v>
                </c:pt>
                <c:pt idx="83">
                  <c:v>185.02079063519579</c:v>
                </c:pt>
                <c:pt idx="84">
                  <c:v>185.02079063519579</c:v>
                </c:pt>
                <c:pt idx="85">
                  <c:v>185.02079063519579</c:v>
                </c:pt>
                <c:pt idx="86">
                  <c:v>185.02079063519579</c:v>
                </c:pt>
                <c:pt idx="87">
                  <c:v>185.02079063519579</c:v>
                </c:pt>
                <c:pt idx="88">
                  <c:v>185.02079063519579</c:v>
                </c:pt>
                <c:pt idx="89">
                  <c:v>185.02079063519579</c:v>
                </c:pt>
                <c:pt idx="90">
                  <c:v>185.02079063519579</c:v>
                </c:pt>
                <c:pt idx="91">
                  <c:v>185.02079063519579</c:v>
                </c:pt>
                <c:pt idx="92">
                  <c:v>185.02079063519579</c:v>
                </c:pt>
                <c:pt idx="93">
                  <c:v>185.02079063519579</c:v>
                </c:pt>
                <c:pt idx="94">
                  <c:v>185.02079063519579</c:v>
                </c:pt>
                <c:pt idx="95">
                  <c:v>185.02079063519579</c:v>
                </c:pt>
                <c:pt idx="96">
                  <c:v>185.02079063519579</c:v>
                </c:pt>
                <c:pt idx="97">
                  <c:v>185.02079063519579</c:v>
                </c:pt>
                <c:pt idx="98">
                  <c:v>185.02079063519579</c:v>
                </c:pt>
                <c:pt idx="99">
                  <c:v>185.02079063519579</c:v>
                </c:pt>
                <c:pt idx="100">
                  <c:v>185.02079063519579</c:v>
                </c:pt>
                <c:pt idx="101">
                  <c:v>185.02079063519579</c:v>
                </c:pt>
                <c:pt idx="102">
                  <c:v>185.02079063519579</c:v>
                </c:pt>
                <c:pt idx="103">
                  <c:v>185.02079063519579</c:v>
                </c:pt>
                <c:pt idx="104">
                  <c:v>185.02079063519579</c:v>
                </c:pt>
                <c:pt idx="105">
                  <c:v>185.02079063519579</c:v>
                </c:pt>
                <c:pt idx="106">
                  <c:v>185.02079063519579</c:v>
                </c:pt>
                <c:pt idx="107">
                  <c:v>185.02079063519579</c:v>
                </c:pt>
                <c:pt idx="108">
                  <c:v>185.02079063519579</c:v>
                </c:pt>
                <c:pt idx="109">
                  <c:v>185.02079063519579</c:v>
                </c:pt>
                <c:pt idx="110">
                  <c:v>185.02079063519579</c:v>
                </c:pt>
                <c:pt idx="111">
                  <c:v>185.02079063519579</c:v>
                </c:pt>
                <c:pt idx="112">
                  <c:v>185.02079063519579</c:v>
                </c:pt>
                <c:pt idx="113">
                  <c:v>185.02079063519579</c:v>
                </c:pt>
                <c:pt idx="114">
                  <c:v>185.02079063519579</c:v>
                </c:pt>
                <c:pt idx="115">
                  <c:v>185.02079063519579</c:v>
                </c:pt>
                <c:pt idx="116">
                  <c:v>185.02079063519579</c:v>
                </c:pt>
                <c:pt idx="117">
                  <c:v>185.02079063519579</c:v>
                </c:pt>
                <c:pt idx="118">
                  <c:v>185.02079063519579</c:v>
                </c:pt>
                <c:pt idx="119">
                  <c:v>185.02079063519579</c:v>
                </c:pt>
                <c:pt idx="120">
                  <c:v>185.02079063519579</c:v>
                </c:pt>
                <c:pt idx="121">
                  <c:v>185.02079063519579</c:v>
                </c:pt>
                <c:pt idx="122">
                  <c:v>185.02079063519579</c:v>
                </c:pt>
                <c:pt idx="123">
                  <c:v>185.02079063519579</c:v>
                </c:pt>
                <c:pt idx="124">
                  <c:v>185.02079063519579</c:v>
                </c:pt>
                <c:pt idx="125">
                  <c:v>185.02079063519579</c:v>
                </c:pt>
                <c:pt idx="126">
                  <c:v>185.02079063519579</c:v>
                </c:pt>
                <c:pt idx="127">
                  <c:v>185.02079063519579</c:v>
                </c:pt>
                <c:pt idx="128">
                  <c:v>185.02079063519579</c:v>
                </c:pt>
                <c:pt idx="129">
                  <c:v>185.02079063519579</c:v>
                </c:pt>
                <c:pt idx="130">
                  <c:v>185.02079063519579</c:v>
                </c:pt>
                <c:pt idx="131">
                  <c:v>185.02079063519579</c:v>
                </c:pt>
                <c:pt idx="132">
                  <c:v>185.02079063519579</c:v>
                </c:pt>
                <c:pt idx="133">
                  <c:v>185.02079063519579</c:v>
                </c:pt>
                <c:pt idx="134">
                  <c:v>185.02079063519579</c:v>
                </c:pt>
                <c:pt idx="135">
                  <c:v>185.02079063519579</c:v>
                </c:pt>
                <c:pt idx="136">
                  <c:v>185.02079063519579</c:v>
                </c:pt>
                <c:pt idx="137">
                  <c:v>185.02079063519579</c:v>
                </c:pt>
                <c:pt idx="138">
                  <c:v>185.02079063519579</c:v>
                </c:pt>
                <c:pt idx="139">
                  <c:v>185.02079063519579</c:v>
                </c:pt>
                <c:pt idx="140">
                  <c:v>185.02079063519579</c:v>
                </c:pt>
                <c:pt idx="141">
                  <c:v>185.02079063519579</c:v>
                </c:pt>
                <c:pt idx="142">
                  <c:v>185.02079063519579</c:v>
                </c:pt>
                <c:pt idx="143">
                  <c:v>185.02079063519579</c:v>
                </c:pt>
                <c:pt idx="144">
                  <c:v>185.02079063519579</c:v>
                </c:pt>
                <c:pt idx="145">
                  <c:v>185.02079063519579</c:v>
                </c:pt>
                <c:pt idx="146">
                  <c:v>185.02079063519579</c:v>
                </c:pt>
                <c:pt idx="147">
                  <c:v>185.02079063519579</c:v>
                </c:pt>
                <c:pt idx="148">
                  <c:v>185.02079063519579</c:v>
                </c:pt>
                <c:pt idx="149">
                  <c:v>185.02079063519579</c:v>
                </c:pt>
                <c:pt idx="150">
                  <c:v>185.02079063519579</c:v>
                </c:pt>
                <c:pt idx="151">
                  <c:v>185.02079063519579</c:v>
                </c:pt>
                <c:pt idx="152">
                  <c:v>185.02079063519579</c:v>
                </c:pt>
                <c:pt idx="153">
                  <c:v>185.02079063519579</c:v>
                </c:pt>
                <c:pt idx="154">
                  <c:v>185.02079063519579</c:v>
                </c:pt>
                <c:pt idx="155">
                  <c:v>185.02079063519579</c:v>
                </c:pt>
                <c:pt idx="156">
                  <c:v>185.02079063519579</c:v>
                </c:pt>
                <c:pt idx="157">
                  <c:v>185.02079063519579</c:v>
                </c:pt>
                <c:pt idx="158">
                  <c:v>185.02079063519579</c:v>
                </c:pt>
                <c:pt idx="159">
                  <c:v>185.02079063519579</c:v>
                </c:pt>
                <c:pt idx="160">
                  <c:v>185.02079063519579</c:v>
                </c:pt>
                <c:pt idx="161">
                  <c:v>185.02079063519579</c:v>
                </c:pt>
                <c:pt idx="162">
                  <c:v>185.02079063519579</c:v>
                </c:pt>
                <c:pt idx="163">
                  <c:v>185.02079063519579</c:v>
                </c:pt>
                <c:pt idx="164">
                  <c:v>185.02079063519579</c:v>
                </c:pt>
                <c:pt idx="165">
                  <c:v>185.02079063519579</c:v>
                </c:pt>
                <c:pt idx="166">
                  <c:v>185.02079063519579</c:v>
                </c:pt>
                <c:pt idx="167">
                  <c:v>185.02079063519579</c:v>
                </c:pt>
                <c:pt idx="168">
                  <c:v>185.02079063519579</c:v>
                </c:pt>
                <c:pt idx="169">
                  <c:v>185.02079063519579</c:v>
                </c:pt>
                <c:pt idx="170">
                  <c:v>185.02079063519579</c:v>
                </c:pt>
                <c:pt idx="171">
                  <c:v>185.02079063519579</c:v>
                </c:pt>
                <c:pt idx="172">
                  <c:v>185.02079063519579</c:v>
                </c:pt>
                <c:pt idx="173">
                  <c:v>185.02079063519579</c:v>
                </c:pt>
                <c:pt idx="174">
                  <c:v>185.02079063519579</c:v>
                </c:pt>
                <c:pt idx="175">
                  <c:v>185.02079063519579</c:v>
                </c:pt>
                <c:pt idx="176">
                  <c:v>185.02079063519579</c:v>
                </c:pt>
                <c:pt idx="177">
                  <c:v>185.02079063519579</c:v>
                </c:pt>
                <c:pt idx="178">
                  <c:v>185.02079063519579</c:v>
                </c:pt>
                <c:pt idx="179">
                  <c:v>185.02079063519579</c:v>
                </c:pt>
                <c:pt idx="180">
                  <c:v>185.02079063519579</c:v>
                </c:pt>
                <c:pt idx="181">
                  <c:v>185.02079063519579</c:v>
                </c:pt>
                <c:pt idx="182">
                  <c:v>185.02079063519579</c:v>
                </c:pt>
                <c:pt idx="183">
                  <c:v>185.02079063519579</c:v>
                </c:pt>
                <c:pt idx="184">
                  <c:v>185.02079063519579</c:v>
                </c:pt>
                <c:pt idx="185">
                  <c:v>185.02079063519579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F-46F8-993E-41FC057E4BE3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'Reynold di Shell'!$I$2:$I$187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'Reynold di Shell'!$K$2:$K$187</c:f>
              <c:numCache>
                <c:formatCode>General</c:formatCode>
                <c:ptCount val="186"/>
                <c:pt idx="0">
                  <c:v>192.53991585688135</c:v>
                </c:pt>
                <c:pt idx="1">
                  <c:v>189.93016722061617</c:v>
                </c:pt>
                <c:pt idx="2">
                  <c:v>187.83895647940946</c:v>
                </c:pt>
                <c:pt idx="3">
                  <c:v>179.80710087669777</c:v>
                </c:pt>
                <c:pt idx="4">
                  <c:v>182.17545211287299</c:v>
                </c:pt>
                <c:pt idx="5">
                  <c:v>192.19085629874652</c:v>
                </c:pt>
                <c:pt idx="6">
                  <c:v>185.89977876744268</c:v>
                </c:pt>
                <c:pt idx="7">
                  <c:v>189.7029220105363</c:v>
                </c:pt>
                <c:pt idx="8">
                  <c:v>193.43497103177808</c:v>
                </c:pt>
                <c:pt idx="9">
                  <c:v>190.66396729721393</c:v>
                </c:pt>
                <c:pt idx="10">
                  <c:v>187.80583118247932</c:v>
                </c:pt>
                <c:pt idx="11">
                  <c:v>194.59626725912688</c:v>
                </c:pt>
                <c:pt idx="12">
                  <c:v>188.24213357894985</c:v>
                </c:pt>
                <c:pt idx="13">
                  <c:v>183.57229702635198</c:v>
                </c:pt>
                <c:pt idx="14">
                  <c:v>184.15177217566162</c:v>
                </c:pt>
                <c:pt idx="15">
                  <c:v>183.24263973588737</c:v>
                </c:pt>
                <c:pt idx="16">
                  <c:v>184.04163133460662</c:v>
                </c:pt>
                <c:pt idx="17">
                  <c:v>189.43699593646363</c:v>
                </c:pt>
                <c:pt idx="18">
                  <c:v>185.02224865683908</c:v>
                </c:pt>
                <c:pt idx="19">
                  <c:v>181.06182897112947</c:v>
                </c:pt>
                <c:pt idx="20">
                  <c:v>180.77355019161465</c:v>
                </c:pt>
                <c:pt idx="21">
                  <c:v>176.00216950695818</c:v>
                </c:pt>
                <c:pt idx="22">
                  <c:v>182.40945913428118</c:v>
                </c:pt>
                <c:pt idx="23">
                  <c:v>182.27584356675575</c:v>
                </c:pt>
                <c:pt idx="24">
                  <c:v>176.59194630706921</c:v>
                </c:pt>
                <c:pt idx="25">
                  <c:v>172.02025535295044</c:v>
                </c:pt>
                <c:pt idx="26">
                  <c:v>181.32818380652006</c:v>
                </c:pt>
                <c:pt idx="27">
                  <c:v>184.985436541745</c:v>
                </c:pt>
                <c:pt idx="28">
                  <c:v>187.18674437853105</c:v>
                </c:pt>
                <c:pt idx="29">
                  <c:v>183.82553799862555</c:v>
                </c:pt>
                <c:pt idx="30">
                  <c:v>183.1026876954881</c:v>
                </c:pt>
                <c:pt idx="31">
                  <c:v>182.52162423205539</c:v>
                </c:pt>
                <c:pt idx="32">
                  <c:v>185.77612981603252</c:v>
                </c:pt>
                <c:pt idx="33">
                  <c:v>184.97245848163186</c:v>
                </c:pt>
                <c:pt idx="34">
                  <c:v>184.41392754128893</c:v>
                </c:pt>
                <c:pt idx="35">
                  <c:v>190.95607644892226</c:v>
                </c:pt>
                <c:pt idx="36">
                  <c:v>188.93007862301391</c:v>
                </c:pt>
                <c:pt idx="37">
                  <c:v>180.13253514454587</c:v>
                </c:pt>
                <c:pt idx="38">
                  <c:v>182.10896671030204</c:v>
                </c:pt>
                <c:pt idx="39">
                  <c:v>178.65942994699552</c:v>
                </c:pt>
                <c:pt idx="40">
                  <c:v>180.73301002014045</c:v>
                </c:pt>
                <c:pt idx="41">
                  <c:v>183.83513349617729</c:v>
                </c:pt>
                <c:pt idx="42">
                  <c:v>181.22010651266856</c:v>
                </c:pt>
                <c:pt idx="43">
                  <c:v>180.86019846821489</c:v>
                </c:pt>
                <c:pt idx="44">
                  <c:v>182.23270860615409</c:v>
                </c:pt>
                <c:pt idx="45">
                  <c:v>185.19160687539676</c:v>
                </c:pt>
                <c:pt idx="46">
                  <c:v>192.50020730990448</c:v>
                </c:pt>
                <c:pt idx="47">
                  <c:v>196.15772155162134</c:v>
                </c:pt>
                <c:pt idx="48">
                  <c:v>192.2454206481415</c:v>
                </c:pt>
                <c:pt idx="49">
                  <c:v>189.61879566242388</c:v>
                </c:pt>
                <c:pt idx="50">
                  <c:v>193.26227108778195</c:v>
                </c:pt>
                <c:pt idx="51">
                  <c:v>197.94606752518098</c:v>
                </c:pt>
                <c:pt idx="52">
                  <c:v>197.43128985563959</c:v>
                </c:pt>
                <c:pt idx="53">
                  <c:v>199.57882179159512</c:v>
                </c:pt>
                <c:pt idx="54">
                  <c:v>195.67492571647782</c:v>
                </c:pt>
                <c:pt idx="55">
                  <c:v>191.84579774223499</c:v>
                </c:pt>
                <c:pt idx="56">
                  <c:v>187.92438316254734</c:v>
                </c:pt>
                <c:pt idx="57">
                  <c:v>194.31038577010597</c:v>
                </c:pt>
                <c:pt idx="58">
                  <c:v>195.94223331982462</c:v>
                </c:pt>
                <c:pt idx="59">
                  <c:v>194.3455076733903</c:v>
                </c:pt>
                <c:pt idx="60">
                  <c:v>195.45803411594844</c:v>
                </c:pt>
                <c:pt idx="61">
                  <c:v>193.67902700157919</c:v>
                </c:pt>
                <c:pt idx="62">
                  <c:v>198.09975868292651</c:v>
                </c:pt>
                <c:pt idx="63">
                  <c:v>197.97040174520504</c:v>
                </c:pt>
                <c:pt idx="64">
                  <c:v>195.20939863078851</c:v>
                </c:pt>
                <c:pt idx="65">
                  <c:v>205.05493362801178</c:v>
                </c:pt>
                <c:pt idx="66">
                  <c:v>193.59435693774907</c:v>
                </c:pt>
                <c:pt idx="67">
                  <c:v>192.96747954903304</c:v>
                </c:pt>
                <c:pt idx="68">
                  <c:v>193.60289050673865</c:v>
                </c:pt>
                <c:pt idx="69">
                  <c:v>188.39039448109392</c:v>
                </c:pt>
                <c:pt idx="70">
                  <c:v>195.16185134908426</c:v>
                </c:pt>
                <c:pt idx="71">
                  <c:v>195.60418923598553</c:v>
                </c:pt>
                <c:pt idx="72">
                  <c:v>190.9195023234841</c:v>
                </c:pt>
                <c:pt idx="73">
                  <c:v>190.82418893543763</c:v>
                </c:pt>
                <c:pt idx="74">
                  <c:v>196.86951926866533</c:v>
                </c:pt>
                <c:pt idx="75">
                  <c:v>198.88620764199504</c:v>
                </c:pt>
                <c:pt idx="76">
                  <c:v>194.46719031025953</c:v>
                </c:pt>
                <c:pt idx="77">
                  <c:v>197.27959819015237</c:v>
                </c:pt>
                <c:pt idx="78">
                  <c:v>195.259908325168</c:v>
                </c:pt>
                <c:pt idx="79">
                  <c:v>191.86449267903018</c:v>
                </c:pt>
                <c:pt idx="80">
                  <c:v>192.59313640091705</c:v>
                </c:pt>
                <c:pt idx="81">
                  <c:v>188.8664889066394</c:v>
                </c:pt>
                <c:pt idx="82">
                  <c:v>188.45474457609288</c:v>
                </c:pt>
                <c:pt idx="83">
                  <c:v>194.66833308147449</c:v>
                </c:pt>
                <c:pt idx="84">
                  <c:v>196.13495474863214</c:v>
                </c:pt>
                <c:pt idx="85">
                  <c:v>188.24259912890125</c:v>
                </c:pt>
                <c:pt idx="86">
                  <c:v>184.42775348558857</c:v>
                </c:pt>
                <c:pt idx="87">
                  <c:v>188.18643945678906</c:v>
                </c:pt>
                <c:pt idx="88">
                  <c:v>189.59137167215371</c:v>
                </c:pt>
                <c:pt idx="89">
                  <c:v>183.01936025656462</c:v>
                </c:pt>
                <c:pt idx="90">
                  <c:v>183.95028349916547</c:v>
                </c:pt>
                <c:pt idx="91">
                  <c:v>181.09535458224002</c:v>
                </c:pt>
                <c:pt idx="92">
                  <c:v>180.27820742130851</c:v>
                </c:pt>
                <c:pt idx="93">
                  <c:v>180.64822805500629</c:v>
                </c:pt>
                <c:pt idx="94">
                  <c:v>181.6200309410369</c:v>
                </c:pt>
                <c:pt idx="95">
                  <c:v>178.26831893606447</c:v>
                </c:pt>
                <c:pt idx="96">
                  <c:v>181.68669501197795</c:v>
                </c:pt>
                <c:pt idx="97">
                  <c:v>175.69552529044208</c:v>
                </c:pt>
                <c:pt idx="98">
                  <c:v>173.35168957996655</c:v>
                </c:pt>
                <c:pt idx="99">
                  <c:v>170.49886413050504</c:v>
                </c:pt>
                <c:pt idx="100">
                  <c:v>177.36134312303452</c:v>
                </c:pt>
                <c:pt idx="101">
                  <c:v>176.80910995711628</c:v>
                </c:pt>
                <c:pt idx="102">
                  <c:v>179.2327262043693</c:v>
                </c:pt>
                <c:pt idx="103">
                  <c:v>173.30836042155991</c:v>
                </c:pt>
                <c:pt idx="104">
                  <c:v>179.44337774133854</c:v>
                </c:pt>
                <c:pt idx="105">
                  <c:v>175.57698360124797</c:v>
                </c:pt>
                <c:pt idx="106">
                  <c:v>172.78578207686698</c:v>
                </c:pt>
                <c:pt idx="107">
                  <c:v>176.22023704342737</c:v>
                </c:pt>
                <c:pt idx="108">
                  <c:v>172.94985401257119</c:v>
                </c:pt>
                <c:pt idx="109">
                  <c:v>174.70644805354908</c:v>
                </c:pt>
                <c:pt idx="110">
                  <c:v>173.03802476659681</c:v>
                </c:pt>
                <c:pt idx="111">
                  <c:v>170.172967748003</c:v>
                </c:pt>
                <c:pt idx="112">
                  <c:v>178.1777311126566</c:v>
                </c:pt>
                <c:pt idx="113">
                  <c:v>183.59099651309418</c:v>
                </c:pt>
                <c:pt idx="114">
                  <c:v>179.51680415271161</c:v>
                </c:pt>
                <c:pt idx="115">
                  <c:v>170.49672090811296</c:v>
                </c:pt>
                <c:pt idx="116">
                  <c:v>173.7779955694152</c:v>
                </c:pt>
                <c:pt idx="117">
                  <c:v>169.54306962126836</c:v>
                </c:pt>
                <c:pt idx="118">
                  <c:v>173.73809676596562</c:v>
                </c:pt>
                <c:pt idx="119">
                  <c:v>172.73552145771998</c:v>
                </c:pt>
                <c:pt idx="120">
                  <c:v>171.18054481093395</c:v>
                </c:pt>
                <c:pt idx="121">
                  <c:v>166.65533323108872</c:v>
                </c:pt>
                <c:pt idx="122">
                  <c:v>173.17396313294458</c:v>
                </c:pt>
                <c:pt idx="123">
                  <c:v>174.91431868243149</c:v>
                </c:pt>
                <c:pt idx="124">
                  <c:v>177.03545785330206</c:v>
                </c:pt>
                <c:pt idx="125">
                  <c:v>177.6402389804351</c:v>
                </c:pt>
                <c:pt idx="126">
                  <c:v>175.88615217056906</c:v>
                </c:pt>
                <c:pt idx="127">
                  <c:v>173.30836042155991</c:v>
                </c:pt>
                <c:pt idx="128">
                  <c:v>179.90329552713013</c:v>
                </c:pt>
                <c:pt idx="129">
                  <c:v>181.37060120579747</c:v>
                </c:pt>
                <c:pt idx="130">
                  <c:v>184.46719893421255</c:v>
                </c:pt>
                <c:pt idx="131">
                  <c:v>185.09525913067012</c:v>
                </c:pt>
                <c:pt idx="132">
                  <c:v>183.93369250542312</c:v>
                </c:pt>
                <c:pt idx="133">
                  <c:v>176.80144759547707</c:v>
                </c:pt>
                <c:pt idx="134">
                  <c:v>179.63853062633356</c:v>
                </c:pt>
                <c:pt idx="135">
                  <c:v>181.77298347667693</c:v>
                </c:pt>
                <c:pt idx="136">
                  <c:v>182.86050221177979</c:v>
                </c:pt>
                <c:pt idx="137">
                  <c:v>185.46053975058899</c:v>
                </c:pt>
                <c:pt idx="138">
                  <c:v>176.82769101400308</c:v>
                </c:pt>
                <c:pt idx="139">
                  <c:v>175.06525410019515</c:v>
                </c:pt>
                <c:pt idx="140">
                  <c:v>178.52473182378401</c:v>
                </c:pt>
                <c:pt idx="141">
                  <c:v>175.17908304836149</c:v>
                </c:pt>
                <c:pt idx="142">
                  <c:v>169.33317720702172</c:v>
                </c:pt>
                <c:pt idx="143">
                  <c:v>175.00415172484148</c:v>
                </c:pt>
                <c:pt idx="144">
                  <c:v>182.27584356675575</c:v>
                </c:pt>
                <c:pt idx="145">
                  <c:v>179.40306332073965</c:v>
                </c:pt>
                <c:pt idx="146">
                  <c:v>183.92439540873258</c:v>
                </c:pt>
                <c:pt idx="147">
                  <c:v>182.48446673100648</c:v>
                </c:pt>
                <c:pt idx="148">
                  <c:v>177.74399760635782</c:v>
                </c:pt>
                <c:pt idx="149">
                  <c:v>180.6658250591787</c:v>
                </c:pt>
                <c:pt idx="150">
                  <c:v>181.02059659365148</c:v>
                </c:pt>
                <c:pt idx="151">
                  <c:v>175.40695872629854</c:v>
                </c:pt>
                <c:pt idx="152">
                  <c:v>181.36469256547028</c:v>
                </c:pt>
                <c:pt idx="153">
                  <c:v>182.71738786076457</c:v>
                </c:pt>
                <c:pt idx="154">
                  <c:v>182.29544338951371</c:v>
                </c:pt>
                <c:pt idx="155">
                  <c:v>186.00113726528488</c:v>
                </c:pt>
                <c:pt idx="156">
                  <c:v>184.53229859865039</c:v>
                </c:pt>
                <c:pt idx="157">
                  <c:v>180.72393074558221</c:v>
                </c:pt>
                <c:pt idx="158">
                  <c:v>181.88098489827161</c:v>
                </c:pt>
                <c:pt idx="159">
                  <c:v>181.1114486075233</c:v>
                </c:pt>
                <c:pt idx="160">
                  <c:v>181.88440526688709</c:v>
                </c:pt>
                <c:pt idx="161">
                  <c:v>192.48176361572038</c:v>
                </c:pt>
                <c:pt idx="162">
                  <c:v>184.44439508251702</c:v>
                </c:pt>
                <c:pt idx="163">
                  <c:v>190.4903260271052</c:v>
                </c:pt>
                <c:pt idx="164">
                  <c:v>185.56711378711213</c:v>
                </c:pt>
                <c:pt idx="165">
                  <c:v>190.30319063585333</c:v>
                </c:pt>
                <c:pt idx="166">
                  <c:v>208.32776945009601</c:v>
                </c:pt>
                <c:pt idx="167">
                  <c:v>208.00397591871373</c:v>
                </c:pt>
                <c:pt idx="168">
                  <c:v>196.82989625868575</c:v>
                </c:pt>
                <c:pt idx="169">
                  <c:v>197.43832246302026</c:v>
                </c:pt>
                <c:pt idx="170">
                  <c:v>196.95612499563526</c:v>
                </c:pt>
                <c:pt idx="171">
                  <c:v>200.92266678359096</c:v>
                </c:pt>
                <c:pt idx="172">
                  <c:v>195.87600192994785</c:v>
                </c:pt>
                <c:pt idx="173">
                  <c:v>200.30198630970915</c:v>
                </c:pt>
                <c:pt idx="174">
                  <c:v>197.9921800012103</c:v>
                </c:pt>
                <c:pt idx="175">
                  <c:v>191.19722799899193</c:v>
                </c:pt>
                <c:pt idx="176">
                  <c:v>192.66118927266268</c:v>
                </c:pt>
                <c:pt idx="177">
                  <c:v>194.72704815120673</c:v>
                </c:pt>
                <c:pt idx="178">
                  <c:v>194.23175728593924</c:v>
                </c:pt>
                <c:pt idx="179">
                  <c:v>193.43640825196999</c:v>
                </c:pt>
                <c:pt idx="180">
                  <c:v>180.89004816992323</c:v>
                </c:pt>
                <c:pt idx="181">
                  <c:v>178.32825147885728</c:v>
                </c:pt>
                <c:pt idx="182">
                  <c:v>176.51345310936296</c:v>
                </c:pt>
                <c:pt idx="183">
                  <c:v>174.886377441805</c:v>
                </c:pt>
                <c:pt idx="184">
                  <c:v>170.96125439049842</c:v>
                </c:pt>
                <c:pt idx="185">
                  <c:v>180.81772237896581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3-45CC-B5D9-161439C8B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7392383"/>
        <c:axId val="1517389503"/>
      </c:lineChart>
      <c:catAx>
        <c:axId val="15173923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389503"/>
        <c:crosses val="autoZero"/>
        <c:auto val="1"/>
        <c:lblAlgn val="ctr"/>
        <c:lblOffset val="100"/>
        <c:noMultiLvlLbl val="0"/>
      </c:catAx>
      <c:valAx>
        <c:axId val="1517389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Bilangan Reynold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392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Bilangan Reynold (</a:t>
            </a:r>
            <a:r>
              <a:rPr lang="en-US" i="1"/>
              <a:t>Re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'Reynold di Tube'!$F$2:$F$186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'Reynold di Tube'!$H$2:$H$187</c:f>
              <c:numCache>
                <c:formatCode>General</c:formatCode>
                <c:ptCount val="186"/>
                <c:pt idx="0">
                  <c:v>27685.429372843402</c:v>
                </c:pt>
                <c:pt idx="1">
                  <c:v>27659.401005064061</c:v>
                </c:pt>
                <c:pt idx="2">
                  <c:v>27948.485531072696</c:v>
                </c:pt>
                <c:pt idx="3">
                  <c:v>26825.145349455608</c:v>
                </c:pt>
                <c:pt idx="4">
                  <c:v>27166.646850035952</c:v>
                </c:pt>
                <c:pt idx="5">
                  <c:v>27414.596710125166</c:v>
                </c:pt>
                <c:pt idx="6">
                  <c:v>27333.127658513531</c:v>
                </c:pt>
                <c:pt idx="7">
                  <c:v>27049.347064807011</c:v>
                </c:pt>
                <c:pt idx="8">
                  <c:v>27716.729391489254</c:v>
                </c:pt>
                <c:pt idx="9">
                  <c:v>28143.756393655931</c:v>
                </c:pt>
                <c:pt idx="10">
                  <c:v>27800.549816936466</c:v>
                </c:pt>
                <c:pt idx="11">
                  <c:v>27701.070371446731</c:v>
                </c:pt>
                <c:pt idx="12">
                  <c:v>27636.018082542134</c:v>
                </c:pt>
                <c:pt idx="13">
                  <c:v>27519.705265060624</c:v>
                </c:pt>
                <c:pt idx="14">
                  <c:v>27483.72229183721</c:v>
                </c:pt>
                <c:pt idx="15">
                  <c:v>27906.054720411659</c:v>
                </c:pt>
                <c:pt idx="16">
                  <c:v>27581.614308696266</c:v>
                </c:pt>
                <c:pt idx="17">
                  <c:v>27669.806364586751</c:v>
                </c:pt>
                <c:pt idx="18">
                  <c:v>27509.414619550607</c:v>
                </c:pt>
                <c:pt idx="19">
                  <c:v>27096.641549817581</c:v>
                </c:pt>
                <c:pt idx="20">
                  <c:v>27022.042903091693</c:v>
                </c:pt>
                <c:pt idx="21">
                  <c:v>26901.094952036161</c:v>
                </c:pt>
                <c:pt idx="22">
                  <c:v>27146.607731531811</c:v>
                </c:pt>
                <c:pt idx="23">
                  <c:v>27174.169297956942</c:v>
                </c:pt>
                <c:pt idx="24">
                  <c:v>27146.607731531814</c:v>
                </c:pt>
                <c:pt idx="25">
                  <c:v>27116.605502380826</c:v>
                </c:pt>
                <c:pt idx="26">
                  <c:v>27669.806364586751</c:v>
                </c:pt>
                <c:pt idx="27">
                  <c:v>27961.772136167478</c:v>
                </c:pt>
                <c:pt idx="28">
                  <c:v>27776.923145878551</c:v>
                </c:pt>
                <c:pt idx="29">
                  <c:v>27545.46624340802</c:v>
                </c:pt>
                <c:pt idx="30">
                  <c:v>27506.84318372529</c:v>
                </c:pt>
                <c:pt idx="31">
                  <c:v>27274.875980509849</c:v>
                </c:pt>
                <c:pt idx="32">
                  <c:v>27685.429372843402</c:v>
                </c:pt>
                <c:pt idx="33">
                  <c:v>27824.217483083037</c:v>
                </c:pt>
                <c:pt idx="34">
                  <c:v>27729.792363716446</c:v>
                </c:pt>
                <c:pt idx="35">
                  <c:v>27675.012036994573</c:v>
                </c:pt>
                <c:pt idx="36">
                  <c:v>27391.633543481352</c:v>
                </c:pt>
                <c:pt idx="37">
                  <c:v>27136.599470487763</c:v>
                </c:pt>
                <c:pt idx="38">
                  <c:v>27254.673810853765</c:v>
                </c:pt>
                <c:pt idx="39">
                  <c:v>27079.197660350317</c:v>
                </c:pt>
                <c:pt idx="40">
                  <c:v>27084.179291715111</c:v>
                </c:pt>
                <c:pt idx="41">
                  <c:v>26960.196521044043</c:v>
                </c:pt>
                <c:pt idx="42">
                  <c:v>26817.81858913862</c:v>
                </c:pt>
                <c:pt idx="43">
                  <c:v>26684.214291654462</c:v>
                </c:pt>
                <c:pt idx="44">
                  <c:v>27091.655243686222</c:v>
                </c:pt>
                <c:pt idx="45">
                  <c:v>27763.814892253638</c:v>
                </c:pt>
                <c:pt idx="46">
                  <c:v>27651.602218038588</c:v>
                </c:pt>
                <c:pt idx="47">
                  <c:v>27740.25177994285</c:v>
                </c:pt>
                <c:pt idx="48">
                  <c:v>27322.978717944559</c:v>
                </c:pt>
                <c:pt idx="49">
                  <c:v>27312.837457292444</c:v>
                </c:pt>
                <c:pt idx="50">
                  <c:v>27649.003618288618</c:v>
                </c:pt>
                <c:pt idx="51">
                  <c:v>27690.641038583144</c:v>
                </c:pt>
                <c:pt idx="52">
                  <c:v>27782.169979895039</c:v>
                </c:pt>
                <c:pt idx="53">
                  <c:v>27853.200458733674</c:v>
                </c:pt>
                <c:pt idx="54">
                  <c:v>27724.565669286214</c:v>
                </c:pt>
                <c:pt idx="55">
                  <c:v>27330.589702902034</c:v>
                </c:pt>
                <c:pt idx="56">
                  <c:v>27422.259822845248</c:v>
                </c:pt>
                <c:pt idx="57">
                  <c:v>27797.92260876414</c:v>
                </c:pt>
                <c:pt idx="58">
                  <c:v>27813.693452401636</c:v>
                </c:pt>
                <c:pt idx="59">
                  <c:v>27771.67833105414</c:v>
                </c:pt>
                <c:pt idx="60">
                  <c:v>27417.150595913932</c:v>
                </c:pt>
                <c:pt idx="61">
                  <c:v>27522.279152691295</c:v>
                </c:pt>
                <c:pt idx="62">
                  <c:v>27876.959607952325</c:v>
                </c:pt>
                <c:pt idx="63">
                  <c:v>28007.043036483381</c:v>
                </c:pt>
                <c:pt idx="64">
                  <c:v>27898.113553969615</c:v>
                </c:pt>
                <c:pt idx="65">
                  <c:v>28001.709297130514</c:v>
                </c:pt>
                <c:pt idx="66">
                  <c:v>27706.288040874606</c:v>
                </c:pt>
                <c:pt idx="67">
                  <c:v>27460.640983259218</c:v>
                </c:pt>
                <c:pt idx="68">
                  <c:v>27690.641038583144</c:v>
                </c:pt>
                <c:pt idx="69">
                  <c:v>27287.517848145013</c:v>
                </c:pt>
                <c:pt idx="70">
                  <c:v>27151.614685012439</c:v>
                </c:pt>
                <c:pt idx="71">
                  <c:v>27051.832051375332</c:v>
                </c:pt>
                <c:pt idx="72">
                  <c:v>27104.124518873876</c:v>
                </c:pt>
                <c:pt idx="73">
                  <c:v>27201.787981808618</c:v>
                </c:pt>
                <c:pt idx="74">
                  <c:v>27716.729391489254</c:v>
                </c:pt>
                <c:pt idx="75">
                  <c:v>27755.955990084043</c:v>
                </c:pt>
                <c:pt idx="76">
                  <c:v>27509.414619550611</c:v>
                </c:pt>
                <c:pt idx="77">
                  <c:v>27664.602687658971</c:v>
                </c:pt>
                <c:pt idx="78">
                  <c:v>27664.602687658971</c:v>
                </c:pt>
                <c:pt idx="79">
                  <c:v>27435.041386190926</c:v>
                </c:pt>
                <c:pt idx="80">
                  <c:v>27680.219706030475</c:v>
                </c:pt>
                <c:pt idx="81">
                  <c:v>27776.923145878554</c:v>
                </c:pt>
                <c:pt idx="82">
                  <c:v>27755.955990084043</c:v>
                </c:pt>
                <c:pt idx="83">
                  <c:v>27514.558961583556</c:v>
                </c:pt>
                <c:pt idx="84">
                  <c:v>27659.401005064061</c:v>
                </c:pt>
                <c:pt idx="85">
                  <c:v>27584.200013946189</c:v>
                </c:pt>
                <c:pt idx="86">
                  <c:v>27675.012036994573</c:v>
                </c:pt>
                <c:pt idx="87">
                  <c:v>27898.113553969615</c:v>
                </c:pt>
                <c:pt idx="88">
                  <c:v>27797.92260876414</c:v>
                </c:pt>
                <c:pt idx="89">
                  <c:v>27664.602687658971</c:v>
                </c:pt>
                <c:pt idx="90">
                  <c:v>27458.078832416286</c:v>
                </c:pt>
                <c:pt idx="91">
                  <c:v>27361.076915946498</c:v>
                </c:pt>
                <c:pt idx="92">
                  <c:v>27104.124518873876</c:v>
                </c:pt>
                <c:pt idx="93">
                  <c:v>27361.076915946498</c:v>
                </c:pt>
                <c:pt idx="94">
                  <c:v>27803.17753122063</c:v>
                </c:pt>
                <c:pt idx="95">
                  <c:v>27509.414619550611</c:v>
                </c:pt>
                <c:pt idx="96">
                  <c:v>27929.905884146207</c:v>
                </c:pt>
                <c:pt idx="97">
                  <c:v>27604.903457826262</c:v>
                </c:pt>
                <c:pt idx="98">
                  <c:v>27171.661343449894</c:v>
                </c:pt>
                <c:pt idx="99">
                  <c:v>27224.427694979076</c:v>
                </c:pt>
                <c:pt idx="100">
                  <c:v>27604.903457826262</c:v>
                </c:pt>
                <c:pt idx="101">
                  <c:v>27424.815164264284</c:v>
                </c:pt>
                <c:pt idx="102">
                  <c:v>27325.515232753911</c:v>
                </c:pt>
                <c:pt idx="103">
                  <c:v>27355.990899715518</c:v>
                </c:pt>
                <c:pt idx="104">
                  <c:v>27524.853531103818</c:v>
                </c:pt>
                <c:pt idx="105">
                  <c:v>27496.562338430813</c:v>
                </c:pt>
                <c:pt idx="106">
                  <c:v>27524.853531103821</c:v>
                </c:pt>
                <c:pt idx="107">
                  <c:v>27417.150595913932</c:v>
                </c:pt>
                <c:pt idx="108">
                  <c:v>27234.502126619136</c:v>
                </c:pt>
                <c:pt idx="109">
                  <c:v>27129.098210705484</c:v>
                </c:pt>
                <c:pt idx="110">
                  <c:v>27012.1280463812</c:v>
                </c:pt>
                <c:pt idx="111">
                  <c:v>27501.701781756634</c:v>
                </c:pt>
                <c:pt idx="112">
                  <c:v>26930.612672501873</c:v>
                </c:pt>
                <c:pt idx="113">
                  <c:v>27104.124518873876</c:v>
                </c:pt>
                <c:pt idx="114">
                  <c:v>26854.493261733311</c:v>
                </c:pt>
                <c:pt idx="115">
                  <c:v>26679.381528658745</c:v>
                </c:pt>
                <c:pt idx="116">
                  <c:v>27069.240000768423</c:v>
                </c:pt>
                <c:pt idx="117">
                  <c:v>27151.614685012442</c:v>
                </c:pt>
                <c:pt idx="118">
                  <c:v>26967.602841740056</c:v>
                </c:pt>
                <c:pt idx="119">
                  <c:v>26722.940773283208</c:v>
                </c:pt>
                <c:pt idx="120">
                  <c:v>26544.785265417802</c:v>
                </c:pt>
                <c:pt idx="121">
                  <c:v>26614.313529399635</c:v>
                </c:pt>
                <c:pt idx="122">
                  <c:v>27089.162792197316</c:v>
                </c:pt>
                <c:pt idx="123">
                  <c:v>27560.946439686435</c:v>
                </c:pt>
                <c:pt idx="124">
                  <c:v>27545.46624340802</c:v>
                </c:pt>
                <c:pt idx="125">
                  <c:v>27272.349039769459</c:v>
                </c:pt>
                <c:pt idx="126">
                  <c:v>27151.614685012439</c:v>
                </c:pt>
                <c:pt idx="127">
                  <c:v>27141.602660377343</c:v>
                </c:pt>
                <c:pt idx="128">
                  <c:v>27470.894462308432</c:v>
                </c:pt>
                <c:pt idx="129">
                  <c:v>27847.926251107954</c:v>
                </c:pt>
                <c:pt idx="130">
                  <c:v>27706.288040874606</c:v>
                </c:pt>
                <c:pt idx="131">
                  <c:v>27667.204276759574</c:v>
                </c:pt>
                <c:pt idx="132">
                  <c:v>27540.310115863096</c:v>
                </c:pt>
                <c:pt idx="133">
                  <c:v>27257.197413472957</c:v>
                </c:pt>
                <c:pt idx="134">
                  <c:v>27706.288040874606</c:v>
                </c:pt>
                <c:pt idx="135">
                  <c:v>27903.407153122396</c:v>
                </c:pt>
                <c:pt idx="136">
                  <c:v>27832.115833598396</c:v>
                </c:pt>
                <c:pt idx="137">
                  <c:v>27633.422466993397</c:v>
                </c:pt>
                <c:pt idx="138">
                  <c:v>27302.703867843164</c:v>
                </c:pt>
                <c:pt idx="139">
                  <c:v>27154.118867956924</c:v>
                </c:pt>
                <c:pt idx="140">
                  <c:v>27628.232726354443</c:v>
                </c:pt>
                <c:pt idx="141">
                  <c:v>27853.200458733674</c:v>
                </c:pt>
                <c:pt idx="142">
                  <c:v>27101.629727698215</c:v>
                </c:pt>
                <c:pt idx="143">
                  <c:v>27584.200013946189</c:v>
                </c:pt>
                <c:pt idx="144">
                  <c:v>27189.226942597175</c:v>
                </c:pt>
                <c:pt idx="145">
                  <c:v>27460.640983259222</c:v>
                </c:pt>
                <c:pt idx="146">
                  <c:v>27711.507713837374</c:v>
                </c:pt>
                <c:pt idx="147">
                  <c:v>27745.48450405636</c:v>
                </c:pt>
                <c:pt idx="148">
                  <c:v>27350.906810566532</c:v>
                </c:pt>
                <c:pt idx="149">
                  <c:v>27166.646850035952</c:v>
                </c:pt>
                <c:pt idx="150">
                  <c:v>27209.330286424705</c:v>
                </c:pt>
                <c:pt idx="151">
                  <c:v>27488.856843449779</c:v>
                </c:pt>
                <c:pt idx="152">
                  <c:v>27571.276426524069</c:v>
                </c:pt>
                <c:pt idx="153">
                  <c:v>27908.70279970748</c:v>
                </c:pt>
                <c:pt idx="154">
                  <c:v>27821.585714634071</c:v>
                </c:pt>
                <c:pt idx="155">
                  <c:v>27693.247621410126</c:v>
                </c:pt>
                <c:pt idx="156">
                  <c:v>27669.806364586751</c:v>
                </c:pt>
                <c:pt idx="157">
                  <c:v>27524.853531103818</c:v>
                </c:pt>
                <c:pt idx="158">
                  <c:v>27929.905884146207</c:v>
                </c:pt>
                <c:pt idx="159">
                  <c:v>27919.300239927801</c:v>
                </c:pt>
                <c:pt idx="160">
                  <c:v>27675.012036994573</c:v>
                </c:pt>
                <c:pt idx="161">
                  <c:v>27576.444380127719</c:v>
                </c:pt>
                <c:pt idx="162">
                  <c:v>27579.029097470629</c:v>
                </c:pt>
                <c:pt idx="163">
                  <c:v>27363.620647060157</c:v>
                </c:pt>
                <c:pt idx="164">
                  <c:v>27685.429372843402</c:v>
                </c:pt>
                <c:pt idx="165">
                  <c:v>27742.867890545465</c:v>
                </c:pt>
                <c:pt idx="166">
                  <c:v>27797.92260876414</c:v>
                </c:pt>
                <c:pt idx="167">
                  <c:v>27821.585714634071</c:v>
                </c:pt>
                <c:pt idx="168">
                  <c:v>27669.806364586751</c:v>
                </c:pt>
                <c:pt idx="169">
                  <c:v>27455.517168862913</c:v>
                </c:pt>
                <c:pt idx="170">
                  <c:v>27911.351391158369</c:v>
                </c:pt>
                <c:pt idx="171">
                  <c:v>28068.530179371177</c:v>
                </c:pt>
                <c:pt idx="172">
                  <c:v>27898.113553969615</c:v>
                </c:pt>
                <c:pt idx="173">
                  <c:v>27708.897626842019</c:v>
                </c:pt>
                <c:pt idx="174">
                  <c:v>27545.46624340802</c:v>
                </c:pt>
                <c:pt idx="175">
                  <c:v>27396.733080017333</c:v>
                </c:pt>
                <c:pt idx="176">
                  <c:v>27669.806364586751</c:v>
                </c:pt>
                <c:pt idx="177">
                  <c:v>27895.46752180934</c:v>
                </c:pt>
                <c:pt idx="178">
                  <c:v>27711.507713837374</c:v>
                </c:pt>
                <c:pt idx="179">
                  <c:v>27437.599156427452</c:v>
                </c:pt>
                <c:pt idx="180">
                  <c:v>27735.021066882578</c:v>
                </c:pt>
                <c:pt idx="181">
                  <c:v>27530.003760836003</c:v>
                </c:pt>
                <c:pt idx="182">
                  <c:v>27832.115833598396</c:v>
                </c:pt>
                <c:pt idx="183">
                  <c:v>28015.047528576801</c:v>
                </c:pt>
                <c:pt idx="184">
                  <c:v>27924.602035941934</c:v>
                </c:pt>
                <c:pt idx="185">
                  <c:v>27972.410691829708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1-46AF-ABB2-B6B816D74FB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'Reynold di Tube'!$K$2:$K$187</c:f>
              <c:numCache>
                <c:formatCode>General</c:formatCode>
                <c:ptCount val="186"/>
                <c:pt idx="0">
                  <c:v>192.53991585688135</c:v>
                </c:pt>
                <c:pt idx="1">
                  <c:v>189.93016722061617</c:v>
                </c:pt>
                <c:pt idx="2">
                  <c:v>187.83895647940946</c:v>
                </c:pt>
                <c:pt idx="3">
                  <c:v>179.80710087669777</c:v>
                </c:pt>
                <c:pt idx="4">
                  <c:v>182.17545211287299</c:v>
                </c:pt>
                <c:pt idx="5">
                  <c:v>192.19085629874652</c:v>
                </c:pt>
                <c:pt idx="6">
                  <c:v>185.89977876744268</c:v>
                </c:pt>
                <c:pt idx="7">
                  <c:v>189.7029220105363</c:v>
                </c:pt>
                <c:pt idx="8">
                  <c:v>193.43497103177808</c:v>
                </c:pt>
                <c:pt idx="9">
                  <c:v>190.66396729721393</c:v>
                </c:pt>
                <c:pt idx="10">
                  <c:v>187.80583118247932</c:v>
                </c:pt>
                <c:pt idx="11">
                  <c:v>194.59626725912688</c:v>
                </c:pt>
                <c:pt idx="12">
                  <c:v>188.24213357894985</c:v>
                </c:pt>
                <c:pt idx="13">
                  <c:v>183.57229702635198</c:v>
                </c:pt>
                <c:pt idx="14">
                  <c:v>184.15177217566162</c:v>
                </c:pt>
                <c:pt idx="15">
                  <c:v>183.24263973588737</c:v>
                </c:pt>
                <c:pt idx="16">
                  <c:v>184.04163133460662</c:v>
                </c:pt>
                <c:pt idx="17">
                  <c:v>189.43699593646363</c:v>
                </c:pt>
                <c:pt idx="18">
                  <c:v>185.02224865683908</c:v>
                </c:pt>
                <c:pt idx="19">
                  <c:v>181.06182897112947</c:v>
                </c:pt>
                <c:pt idx="20">
                  <c:v>180.77355019161465</c:v>
                </c:pt>
                <c:pt idx="21">
                  <c:v>176.00216950695818</c:v>
                </c:pt>
                <c:pt idx="22">
                  <c:v>182.40945913428118</c:v>
                </c:pt>
                <c:pt idx="23">
                  <c:v>182.27584356675575</c:v>
                </c:pt>
                <c:pt idx="24">
                  <c:v>176.59194630706921</c:v>
                </c:pt>
                <c:pt idx="25">
                  <c:v>172.02025535295044</c:v>
                </c:pt>
                <c:pt idx="26">
                  <c:v>181.32818380652006</c:v>
                </c:pt>
                <c:pt idx="27">
                  <c:v>184.985436541745</c:v>
                </c:pt>
                <c:pt idx="28">
                  <c:v>187.18674437853105</c:v>
                </c:pt>
                <c:pt idx="29">
                  <c:v>183.82553799862555</c:v>
                </c:pt>
                <c:pt idx="30">
                  <c:v>183.1026876954881</c:v>
                </c:pt>
                <c:pt idx="31">
                  <c:v>182.52162423205539</c:v>
                </c:pt>
                <c:pt idx="32">
                  <c:v>185.77612981603252</c:v>
                </c:pt>
                <c:pt idx="33">
                  <c:v>184.97245848163186</c:v>
                </c:pt>
                <c:pt idx="34">
                  <c:v>184.41392754128893</c:v>
                </c:pt>
                <c:pt idx="35">
                  <c:v>190.95607644892226</c:v>
                </c:pt>
                <c:pt idx="36">
                  <c:v>188.93007862301391</c:v>
                </c:pt>
                <c:pt idx="37">
                  <c:v>180.13253514454587</c:v>
                </c:pt>
                <c:pt idx="38">
                  <c:v>182.10896671030204</c:v>
                </c:pt>
                <c:pt idx="39">
                  <c:v>178.65942994699552</c:v>
                </c:pt>
                <c:pt idx="40">
                  <c:v>180.73301002014045</c:v>
                </c:pt>
                <c:pt idx="41">
                  <c:v>183.83513349617729</c:v>
                </c:pt>
                <c:pt idx="42">
                  <c:v>181.22010651266856</c:v>
                </c:pt>
                <c:pt idx="43">
                  <c:v>180.86019846821489</c:v>
                </c:pt>
                <c:pt idx="44">
                  <c:v>182.23270860615409</c:v>
                </c:pt>
                <c:pt idx="45">
                  <c:v>185.19160687539676</c:v>
                </c:pt>
                <c:pt idx="46">
                  <c:v>192.50020730990448</c:v>
                </c:pt>
                <c:pt idx="47">
                  <c:v>196.15772155162134</c:v>
                </c:pt>
                <c:pt idx="48">
                  <c:v>192.2454206481415</c:v>
                </c:pt>
                <c:pt idx="49">
                  <c:v>189.61879566242388</c:v>
                </c:pt>
                <c:pt idx="50">
                  <c:v>193.26227108778195</c:v>
                </c:pt>
                <c:pt idx="51">
                  <c:v>197.94606752518098</c:v>
                </c:pt>
                <c:pt idx="52">
                  <c:v>197.43128985563959</c:v>
                </c:pt>
                <c:pt idx="53">
                  <c:v>199.57882179159512</c:v>
                </c:pt>
                <c:pt idx="54">
                  <c:v>195.67492571647782</c:v>
                </c:pt>
                <c:pt idx="55">
                  <c:v>191.84579774223499</c:v>
                </c:pt>
                <c:pt idx="56">
                  <c:v>187.92438316254734</c:v>
                </c:pt>
                <c:pt idx="57">
                  <c:v>194.31038577010597</c:v>
                </c:pt>
                <c:pt idx="58">
                  <c:v>195.94223331982462</c:v>
                </c:pt>
                <c:pt idx="59">
                  <c:v>194.3455076733903</c:v>
                </c:pt>
                <c:pt idx="60">
                  <c:v>195.45803411594844</c:v>
                </c:pt>
                <c:pt idx="61">
                  <c:v>193.67902700157919</c:v>
                </c:pt>
                <c:pt idx="62">
                  <c:v>198.09975868292651</c:v>
                </c:pt>
                <c:pt idx="63">
                  <c:v>197.97040174520504</c:v>
                </c:pt>
                <c:pt idx="64">
                  <c:v>195.20939863078851</c:v>
                </c:pt>
                <c:pt idx="65">
                  <c:v>205.05493362801178</c:v>
                </c:pt>
                <c:pt idx="66">
                  <c:v>193.59435693774907</c:v>
                </c:pt>
                <c:pt idx="67">
                  <c:v>192.96747954903304</c:v>
                </c:pt>
                <c:pt idx="68">
                  <c:v>193.60289050673865</c:v>
                </c:pt>
                <c:pt idx="69">
                  <c:v>188.39039448109392</c:v>
                </c:pt>
                <c:pt idx="70">
                  <c:v>195.16185134908426</c:v>
                </c:pt>
                <c:pt idx="71">
                  <c:v>195.60418923598553</c:v>
                </c:pt>
                <c:pt idx="72">
                  <c:v>190.9195023234841</c:v>
                </c:pt>
                <c:pt idx="73">
                  <c:v>190.82418893543763</c:v>
                </c:pt>
                <c:pt idx="74">
                  <c:v>196.86951926866533</c:v>
                </c:pt>
                <c:pt idx="75">
                  <c:v>198.88620764199504</c:v>
                </c:pt>
                <c:pt idx="76">
                  <c:v>194.46719031025953</c:v>
                </c:pt>
                <c:pt idx="77">
                  <c:v>197.27959819015237</c:v>
                </c:pt>
                <c:pt idx="78">
                  <c:v>195.259908325168</c:v>
                </c:pt>
                <c:pt idx="79">
                  <c:v>191.86449267903018</c:v>
                </c:pt>
                <c:pt idx="80">
                  <c:v>192.59313640091705</c:v>
                </c:pt>
                <c:pt idx="81">
                  <c:v>188.8664889066394</c:v>
                </c:pt>
                <c:pt idx="82">
                  <c:v>188.45474457609288</c:v>
                </c:pt>
                <c:pt idx="83">
                  <c:v>194.66833308147449</c:v>
                </c:pt>
                <c:pt idx="84">
                  <c:v>196.13495474863214</c:v>
                </c:pt>
                <c:pt idx="85">
                  <c:v>188.24259912890125</c:v>
                </c:pt>
                <c:pt idx="86">
                  <c:v>184.42775348558857</c:v>
                </c:pt>
                <c:pt idx="87">
                  <c:v>188.18643945678906</c:v>
                </c:pt>
                <c:pt idx="88">
                  <c:v>189.59137167215371</c:v>
                </c:pt>
                <c:pt idx="89">
                  <c:v>183.01936025656462</c:v>
                </c:pt>
                <c:pt idx="90">
                  <c:v>183.95028349916547</c:v>
                </c:pt>
                <c:pt idx="91">
                  <c:v>181.09535458224002</c:v>
                </c:pt>
                <c:pt idx="92">
                  <c:v>180.27820742130851</c:v>
                </c:pt>
                <c:pt idx="93">
                  <c:v>180.64822805500629</c:v>
                </c:pt>
                <c:pt idx="94">
                  <c:v>181.6200309410369</c:v>
                </c:pt>
                <c:pt idx="95">
                  <c:v>178.26831893606447</c:v>
                </c:pt>
                <c:pt idx="96">
                  <c:v>181.68669501197795</c:v>
                </c:pt>
                <c:pt idx="97">
                  <c:v>175.69552529044208</c:v>
                </c:pt>
                <c:pt idx="98">
                  <c:v>173.35168957996655</c:v>
                </c:pt>
                <c:pt idx="99">
                  <c:v>170.49886413050504</c:v>
                </c:pt>
                <c:pt idx="100">
                  <c:v>177.36134312303452</c:v>
                </c:pt>
                <c:pt idx="101">
                  <c:v>176.80910995711628</c:v>
                </c:pt>
                <c:pt idx="102">
                  <c:v>179.2327262043693</c:v>
                </c:pt>
                <c:pt idx="103">
                  <c:v>173.30836042155991</c:v>
                </c:pt>
                <c:pt idx="104">
                  <c:v>179.44337774133854</c:v>
                </c:pt>
                <c:pt idx="105">
                  <c:v>175.57698360124797</c:v>
                </c:pt>
                <c:pt idx="106">
                  <c:v>172.78578207686698</c:v>
                </c:pt>
                <c:pt idx="107">
                  <c:v>176.22023704342737</c:v>
                </c:pt>
                <c:pt idx="108">
                  <c:v>172.94985401257119</c:v>
                </c:pt>
                <c:pt idx="109">
                  <c:v>174.70644805354908</c:v>
                </c:pt>
                <c:pt idx="110">
                  <c:v>173.03802476659681</c:v>
                </c:pt>
                <c:pt idx="111">
                  <c:v>170.172967748003</c:v>
                </c:pt>
                <c:pt idx="112">
                  <c:v>178.1777311126566</c:v>
                </c:pt>
                <c:pt idx="113">
                  <c:v>183.59099651309418</c:v>
                </c:pt>
                <c:pt idx="114">
                  <c:v>179.51680415271161</c:v>
                </c:pt>
                <c:pt idx="115">
                  <c:v>170.49672090811296</c:v>
                </c:pt>
                <c:pt idx="116">
                  <c:v>173.7779955694152</c:v>
                </c:pt>
                <c:pt idx="117">
                  <c:v>169.54306962126836</c:v>
                </c:pt>
                <c:pt idx="118">
                  <c:v>173.73809676596562</c:v>
                </c:pt>
                <c:pt idx="119">
                  <c:v>172.73552145771998</c:v>
                </c:pt>
                <c:pt idx="120">
                  <c:v>171.18054481093395</c:v>
                </c:pt>
                <c:pt idx="121">
                  <c:v>166.65533323108872</c:v>
                </c:pt>
                <c:pt idx="122">
                  <c:v>173.17396313294458</c:v>
                </c:pt>
                <c:pt idx="123">
                  <c:v>174.91431868243149</c:v>
                </c:pt>
                <c:pt idx="124">
                  <c:v>177.03545785330206</c:v>
                </c:pt>
                <c:pt idx="125">
                  <c:v>177.6402389804351</c:v>
                </c:pt>
                <c:pt idx="126">
                  <c:v>175.88615217056906</c:v>
                </c:pt>
                <c:pt idx="127">
                  <c:v>173.30836042155991</c:v>
                </c:pt>
                <c:pt idx="128">
                  <c:v>179.90329552713013</c:v>
                </c:pt>
                <c:pt idx="129">
                  <c:v>181.37060120579747</c:v>
                </c:pt>
                <c:pt idx="130">
                  <c:v>184.46719893421255</c:v>
                </c:pt>
                <c:pt idx="131">
                  <c:v>185.09525913067012</c:v>
                </c:pt>
                <c:pt idx="132">
                  <c:v>183.93369250542312</c:v>
                </c:pt>
                <c:pt idx="133">
                  <c:v>176.80144759547707</c:v>
                </c:pt>
                <c:pt idx="134">
                  <c:v>179.63853062633356</c:v>
                </c:pt>
                <c:pt idx="135">
                  <c:v>181.77298347667693</c:v>
                </c:pt>
                <c:pt idx="136">
                  <c:v>182.86050221177979</c:v>
                </c:pt>
                <c:pt idx="137">
                  <c:v>185.46053975058899</c:v>
                </c:pt>
                <c:pt idx="138">
                  <c:v>176.82769101400308</c:v>
                </c:pt>
                <c:pt idx="139">
                  <c:v>175.06525410019515</c:v>
                </c:pt>
                <c:pt idx="140">
                  <c:v>178.52473182378401</c:v>
                </c:pt>
                <c:pt idx="141">
                  <c:v>175.17908304836149</c:v>
                </c:pt>
                <c:pt idx="142">
                  <c:v>169.33317720702172</c:v>
                </c:pt>
                <c:pt idx="143">
                  <c:v>175.00415172484148</c:v>
                </c:pt>
                <c:pt idx="144">
                  <c:v>182.27584356675575</c:v>
                </c:pt>
                <c:pt idx="145">
                  <c:v>179.40306332073965</c:v>
                </c:pt>
                <c:pt idx="146">
                  <c:v>183.92439540873258</c:v>
                </c:pt>
                <c:pt idx="147">
                  <c:v>182.48446673100648</c:v>
                </c:pt>
                <c:pt idx="148">
                  <c:v>177.74399760635782</c:v>
                </c:pt>
                <c:pt idx="149">
                  <c:v>180.6658250591787</c:v>
                </c:pt>
                <c:pt idx="150">
                  <c:v>181.02059659365148</c:v>
                </c:pt>
                <c:pt idx="151">
                  <c:v>175.40695872629854</c:v>
                </c:pt>
                <c:pt idx="152">
                  <c:v>181.36469256547028</c:v>
                </c:pt>
                <c:pt idx="153">
                  <c:v>182.71738786076457</c:v>
                </c:pt>
                <c:pt idx="154">
                  <c:v>182.29544338951371</c:v>
                </c:pt>
                <c:pt idx="155">
                  <c:v>186.00113726528488</c:v>
                </c:pt>
                <c:pt idx="156">
                  <c:v>184.53229859865039</c:v>
                </c:pt>
                <c:pt idx="157">
                  <c:v>180.72393074558221</c:v>
                </c:pt>
                <c:pt idx="158">
                  <c:v>181.88098489827161</c:v>
                </c:pt>
                <c:pt idx="159">
                  <c:v>181.1114486075233</c:v>
                </c:pt>
                <c:pt idx="160">
                  <c:v>181.88440526688709</c:v>
                </c:pt>
                <c:pt idx="161">
                  <c:v>192.48176361572038</c:v>
                </c:pt>
                <c:pt idx="162">
                  <c:v>184.44439508251702</c:v>
                </c:pt>
                <c:pt idx="163">
                  <c:v>190.4903260271052</c:v>
                </c:pt>
                <c:pt idx="164">
                  <c:v>185.56711378711213</c:v>
                </c:pt>
                <c:pt idx="165">
                  <c:v>190.30319063585333</c:v>
                </c:pt>
                <c:pt idx="166">
                  <c:v>208.32776945009601</c:v>
                </c:pt>
                <c:pt idx="167">
                  <c:v>208.00397591871373</c:v>
                </c:pt>
                <c:pt idx="168">
                  <c:v>196.82989625868575</c:v>
                </c:pt>
                <c:pt idx="169">
                  <c:v>197.43832246302026</c:v>
                </c:pt>
                <c:pt idx="170">
                  <c:v>196.95612499563526</c:v>
                </c:pt>
                <c:pt idx="171">
                  <c:v>200.92266678359096</c:v>
                </c:pt>
                <c:pt idx="172">
                  <c:v>195.87600192994785</c:v>
                </c:pt>
                <c:pt idx="173">
                  <c:v>200.30198630970915</c:v>
                </c:pt>
                <c:pt idx="174">
                  <c:v>197.9921800012103</c:v>
                </c:pt>
                <c:pt idx="175">
                  <c:v>191.19722799899193</c:v>
                </c:pt>
                <c:pt idx="176">
                  <c:v>192.66118927266268</c:v>
                </c:pt>
                <c:pt idx="177">
                  <c:v>194.72704815120673</c:v>
                </c:pt>
                <c:pt idx="178">
                  <c:v>194.23175728593924</c:v>
                </c:pt>
                <c:pt idx="179">
                  <c:v>193.43640825196999</c:v>
                </c:pt>
                <c:pt idx="180">
                  <c:v>180.89004816992323</c:v>
                </c:pt>
                <c:pt idx="181">
                  <c:v>178.32825147885728</c:v>
                </c:pt>
                <c:pt idx="182">
                  <c:v>176.51345310936296</c:v>
                </c:pt>
                <c:pt idx="183">
                  <c:v>174.886377441805</c:v>
                </c:pt>
                <c:pt idx="184">
                  <c:v>170.96125439049842</c:v>
                </c:pt>
                <c:pt idx="185">
                  <c:v>180.81772237896581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4-4220-B962-B31EED7DA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7409663"/>
        <c:axId val="1517390943"/>
      </c:lineChart>
      <c:catAx>
        <c:axId val="1517409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390943"/>
        <c:crosses val="autoZero"/>
        <c:auto val="1"/>
        <c:lblAlgn val="ctr"/>
        <c:lblOffset val="100"/>
        <c:noMultiLvlLbl val="0"/>
      </c:catAx>
      <c:valAx>
        <c:axId val="1517390943"/>
        <c:scaling>
          <c:logBase val="35"/>
          <c:orientation val="minMax"/>
          <c:max val="4287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Bilangan Reynold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09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Bilangan Nusselt Aliran Laminar di Shell (</a:t>
            </a:r>
            <a:r>
              <a:rPr lang="en-US" i="1"/>
              <a:t>Nu</a:t>
            </a:r>
            <a:r>
              <a:rPr lang="en-US" i="1" baseline="-10000"/>
              <a:t>s lam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'Nusselt di Shell'!$H$2:$H$187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'Nusselt di Shell'!$K$2:$K$187</c:f>
              <c:numCache>
                <c:formatCode>General</c:formatCode>
                <c:ptCount val="186"/>
                <c:pt idx="0">
                  <c:v>6.8558413062796237</c:v>
                </c:pt>
                <c:pt idx="1">
                  <c:v>6.8558413062796237</c:v>
                </c:pt>
                <c:pt idx="2">
                  <c:v>6.8558413062796237</c:v>
                </c:pt>
                <c:pt idx="3">
                  <c:v>6.8558413062796237</c:v>
                </c:pt>
                <c:pt idx="4">
                  <c:v>6.8558413062796237</c:v>
                </c:pt>
                <c:pt idx="5">
                  <c:v>6.8558413062796237</c:v>
                </c:pt>
                <c:pt idx="6">
                  <c:v>6.8558413062796237</c:v>
                </c:pt>
                <c:pt idx="7">
                  <c:v>6.8558413062796237</c:v>
                </c:pt>
                <c:pt idx="8">
                  <c:v>6.8558413062796237</c:v>
                </c:pt>
                <c:pt idx="9">
                  <c:v>6.8558413062796237</c:v>
                </c:pt>
                <c:pt idx="10">
                  <c:v>6.8558413062796237</c:v>
                </c:pt>
                <c:pt idx="11">
                  <c:v>6.8558413062796237</c:v>
                </c:pt>
                <c:pt idx="12">
                  <c:v>6.8558413062796237</c:v>
                </c:pt>
                <c:pt idx="13">
                  <c:v>6.8558413062796237</c:v>
                </c:pt>
                <c:pt idx="14">
                  <c:v>6.8558413062796237</c:v>
                </c:pt>
                <c:pt idx="15">
                  <c:v>6.8558413062796237</c:v>
                </c:pt>
                <c:pt idx="16">
                  <c:v>6.8558413062796237</c:v>
                </c:pt>
                <c:pt idx="17">
                  <c:v>6.8558413062796237</c:v>
                </c:pt>
                <c:pt idx="18">
                  <c:v>6.8558413062796237</c:v>
                </c:pt>
                <c:pt idx="19">
                  <c:v>6.8558413062796237</c:v>
                </c:pt>
                <c:pt idx="20">
                  <c:v>6.8558413062796237</c:v>
                </c:pt>
                <c:pt idx="21">
                  <c:v>6.8558413062796237</c:v>
                </c:pt>
                <c:pt idx="22">
                  <c:v>6.8558413062796237</c:v>
                </c:pt>
                <c:pt idx="23">
                  <c:v>6.8558413062796237</c:v>
                </c:pt>
                <c:pt idx="24">
                  <c:v>6.8558413062796237</c:v>
                </c:pt>
                <c:pt idx="25">
                  <c:v>6.8558413062796237</c:v>
                </c:pt>
                <c:pt idx="26">
                  <c:v>6.8558413062796237</c:v>
                </c:pt>
                <c:pt idx="27">
                  <c:v>6.8558413062796237</c:v>
                </c:pt>
                <c:pt idx="28">
                  <c:v>6.8558413062796237</c:v>
                </c:pt>
                <c:pt idx="29">
                  <c:v>6.8558413062796237</c:v>
                </c:pt>
                <c:pt idx="30">
                  <c:v>6.8558413062796237</c:v>
                </c:pt>
                <c:pt idx="31">
                  <c:v>6.8558413062796237</c:v>
                </c:pt>
                <c:pt idx="32">
                  <c:v>6.8558413062796237</c:v>
                </c:pt>
                <c:pt idx="33">
                  <c:v>6.8558413062796237</c:v>
                </c:pt>
                <c:pt idx="34">
                  <c:v>6.8558413062796237</c:v>
                </c:pt>
                <c:pt idx="35">
                  <c:v>6.8558413062796237</c:v>
                </c:pt>
                <c:pt idx="36">
                  <c:v>6.8558413062796237</c:v>
                </c:pt>
                <c:pt idx="37">
                  <c:v>6.8558413062796237</c:v>
                </c:pt>
                <c:pt idx="38">
                  <c:v>6.8558413062796237</c:v>
                </c:pt>
                <c:pt idx="39">
                  <c:v>6.8558413062796237</c:v>
                </c:pt>
                <c:pt idx="40">
                  <c:v>6.8558413062796237</c:v>
                </c:pt>
                <c:pt idx="41">
                  <c:v>6.8558413062796237</c:v>
                </c:pt>
                <c:pt idx="42">
                  <c:v>6.8558413062796237</c:v>
                </c:pt>
                <c:pt idx="43">
                  <c:v>6.8558413062796237</c:v>
                </c:pt>
                <c:pt idx="44">
                  <c:v>6.8558413062796237</c:v>
                </c:pt>
                <c:pt idx="45">
                  <c:v>6.8558413062796237</c:v>
                </c:pt>
                <c:pt idx="46">
                  <c:v>6.8558413062796237</c:v>
                </c:pt>
                <c:pt idx="47">
                  <c:v>6.8558413062796237</c:v>
                </c:pt>
                <c:pt idx="48">
                  <c:v>6.8558413062796237</c:v>
                </c:pt>
                <c:pt idx="49">
                  <c:v>6.8558413062796237</c:v>
                </c:pt>
                <c:pt idx="50">
                  <c:v>6.8558413062796237</c:v>
                </c:pt>
                <c:pt idx="51">
                  <c:v>6.8558413062796237</c:v>
                </c:pt>
                <c:pt idx="52">
                  <c:v>6.8558413062796237</c:v>
                </c:pt>
                <c:pt idx="53">
                  <c:v>6.8558413062796237</c:v>
                </c:pt>
                <c:pt idx="54">
                  <c:v>6.8558413062796237</c:v>
                </c:pt>
                <c:pt idx="55">
                  <c:v>6.8558413062796237</c:v>
                </c:pt>
                <c:pt idx="56">
                  <c:v>6.8558413062796237</c:v>
                </c:pt>
                <c:pt idx="57">
                  <c:v>6.8558413062796237</c:v>
                </c:pt>
                <c:pt idx="58">
                  <c:v>6.8558413062796237</c:v>
                </c:pt>
                <c:pt idx="59">
                  <c:v>6.8558413062796237</c:v>
                </c:pt>
                <c:pt idx="60">
                  <c:v>6.8558413062796237</c:v>
                </c:pt>
                <c:pt idx="61">
                  <c:v>6.8558413062796237</c:v>
                </c:pt>
                <c:pt idx="62">
                  <c:v>6.8558413062796237</c:v>
                </c:pt>
                <c:pt idx="63">
                  <c:v>6.8558413062796237</c:v>
                </c:pt>
                <c:pt idx="64">
                  <c:v>6.8558413062796237</c:v>
                </c:pt>
                <c:pt idx="65">
                  <c:v>6.8558413062796237</c:v>
                </c:pt>
                <c:pt idx="66">
                  <c:v>6.8558413062796237</c:v>
                </c:pt>
                <c:pt idx="67">
                  <c:v>6.8558413062796237</c:v>
                </c:pt>
                <c:pt idx="68">
                  <c:v>6.8558413062796237</c:v>
                </c:pt>
                <c:pt idx="69">
                  <c:v>6.8558413062796237</c:v>
                </c:pt>
                <c:pt idx="70">
                  <c:v>6.8558413062796237</c:v>
                </c:pt>
                <c:pt idx="71">
                  <c:v>6.8558413062796237</c:v>
                </c:pt>
                <c:pt idx="72">
                  <c:v>6.8558413062796237</c:v>
                </c:pt>
                <c:pt idx="73">
                  <c:v>6.8558413062796237</c:v>
                </c:pt>
                <c:pt idx="74">
                  <c:v>6.8558413062796237</c:v>
                </c:pt>
                <c:pt idx="75">
                  <c:v>6.8558413062796237</c:v>
                </c:pt>
                <c:pt idx="76">
                  <c:v>6.8558413062796237</c:v>
                </c:pt>
                <c:pt idx="77">
                  <c:v>6.8558413062796237</c:v>
                </c:pt>
                <c:pt idx="78">
                  <c:v>6.8558413062796237</c:v>
                </c:pt>
                <c:pt idx="79">
                  <c:v>6.8558413062796237</c:v>
                </c:pt>
                <c:pt idx="80">
                  <c:v>6.8558413062796237</c:v>
                </c:pt>
                <c:pt idx="81">
                  <c:v>6.8558413062796237</c:v>
                </c:pt>
                <c:pt idx="82">
                  <c:v>6.8558413062796237</c:v>
                </c:pt>
                <c:pt idx="83">
                  <c:v>6.8558413062796237</c:v>
                </c:pt>
                <c:pt idx="84">
                  <c:v>6.8558413062796237</c:v>
                </c:pt>
                <c:pt idx="85">
                  <c:v>6.8558413062796237</c:v>
                </c:pt>
                <c:pt idx="86">
                  <c:v>6.8558413062796237</c:v>
                </c:pt>
                <c:pt idx="87">
                  <c:v>6.8558413062796237</c:v>
                </c:pt>
                <c:pt idx="88">
                  <c:v>6.8558413062796237</c:v>
                </c:pt>
                <c:pt idx="89">
                  <c:v>6.8558413062796237</c:v>
                </c:pt>
                <c:pt idx="90">
                  <c:v>6.8558413062796237</c:v>
                </c:pt>
                <c:pt idx="91">
                  <c:v>6.8558413062796237</c:v>
                </c:pt>
                <c:pt idx="92">
                  <c:v>6.8558413062796237</c:v>
                </c:pt>
                <c:pt idx="93">
                  <c:v>6.8558413062796237</c:v>
                </c:pt>
                <c:pt idx="94">
                  <c:v>6.8558413062796237</c:v>
                </c:pt>
                <c:pt idx="95">
                  <c:v>6.8558413062796237</c:v>
                </c:pt>
                <c:pt idx="96">
                  <c:v>6.8558413062796237</c:v>
                </c:pt>
                <c:pt idx="97">
                  <c:v>6.8558413062796237</c:v>
                </c:pt>
                <c:pt idx="98">
                  <c:v>6.8558413062796237</c:v>
                </c:pt>
                <c:pt idx="99">
                  <c:v>6.8558413062796237</c:v>
                </c:pt>
                <c:pt idx="100">
                  <c:v>6.8558413062796237</c:v>
                </c:pt>
                <c:pt idx="101">
                  <c:v>6.8558413062796237</c:v>
                </c:pt>
                <c:pt idx="102">
                  <c:v>6.8558413062796237</c:v>
                </c:pt>
                <c:pt idx="103">
                  <c:v>6.8558413062796237</c:v>
                </c:pt>
                <c:pt idx="104">
                  <c:v>6.8558413062796237</c:v>
                </c:pt>
                <c:pt idx="105">
                  <c:v>6.8558413062796237</c:v>
                </c:pt>
                <c:pt idx="106">
                  <c:v>6.8558413062796237</c:v>
                </c:pt>
                <c:pt idx="107">
                  <c:v>6.8558413062796237</c:v>
                </c:pt>
                <c:pt idx="108">
                  <c:v>6.8558413062796237</c:v>
                </c:pt>
                <c:pt idx="109">
                  <c:v>6.8558413062796237</c:v>
                </c:pt>
                <c:pt idx="110">
                  <c:v>6.8558413062796237</c:v>
                </c:pt>
                <c:pt idx="111">
                  <c:v>6.8558413062796237</c:v>
                </c:pt>
                <c:pt idx="112">
                  <c:v>6.8558413062796237</c:v>
                </c:pt>
                <c:pt idx="113">
                  <c:v>6.8558413062796237</c:v>
                </c:pt>
                <c:pt idx="114">
                  <c:v>6.8558413062796237</c:v>
                </c:pt>
                <c:pt idx="115">
                  <c:v>6.8558413062796237</c:v>
                </c:pt>
                <c:pt idx="116">
                  <c:v>6.8558413062796237</c:v>
                </c:pt>
                <c:pt idx="117">
                  <c:v>6.8558413062796237</c:v>
                </c:pt>
                <c:pt idx="118">
                  <c:v>6.8558413062796237</c:v>
                </c:pt>
                <c:pt idx="119">
                  <c:v>6.8558413062796237</c:v>
                </c:pt>
                <c:pt idx="120">
                  <c:v>6.8558413062796237</c:v>
                </c:pt>
                <c:pt idx="121">
                  <c:v>6.8558413062796237</c:v>
                </c:pt>
                <c:pt idx="122">
                  <c:v>6.8558413062796237</c:v>
                </c:pt>
                <c:pt idx="123">
                  <c:v>6.8558413062796237</c:v>
                </c:pt>
                <c:pt idx="124">
                  <c:v>6.8558413062796237</c:v>
                </c:pt>
                <c:pt idx="125">
                  <c:v>6.8558413062796237</c:v>
                </c:pt>
                <c:pt idx="126">
                  <c:v>6.8558413062796237</c:v>
                </c:pt>
                <c:pt idx="127">
                  <c:v>6.8558413062796237</c:v>
                </c:pt>
                <c:pt idx="128">
                  <c:v>6.8558413062796237</c:v>
                </c:pt>
                <c:pt idx="129">
                  <c:v>6.8558413062796237</c:v>
                </c:pt>
                <c:pt idx="130">
                  <c:v>6.8558413062796237</c:v>
                </c:pt>
                <c:pt idx="131">
                  <c:v>6.8558413062796237</c:v>
                </c:pt>
                <c:pt idx="132">
                  <c:v>6.8558413062796237</c:v>
                </c:pt>
                <c:pt idx="133">
                  <c:v>6.8558413062796237</c:v>
                </c:pt>
                <c:pt idx="134">
                  <c:v>6.8558413062796237</c:v>
                </c:pt>
                <c:pt idx="135">
                  <c:v>6.8558413062796237</c:v>
                </c:pt>
                <c:pt idx="136">
                  <c:v>6.8558413062796237</c:v>
                </c:pt>
                <c:pt idx="137">
                  <c:v>6.8558413062796237</c:v>
                </c:pt>
                <c:pt idx="138">
                  <c:v>6.8558413062796237</c:v>
                </c:pt>
                <c:pt idx="139">
                  <c:v>6.8558413062796237</c:v>
                </c:pt>
                <c:pt idx="140">
                  <c:v>6.8558413062796237</c:v>
                </c:pt>
                <c:pt idx="141">
                  <c:v>6.8558413062796237</c:v>
                </c:pt>
                <c:pt idx="142">
                  <c:v>6.8558413062796237</c:v>
                </c:pt>
                <c:pt idx="143">
                  <c:v>6.8558413062796237</c:v>
                </c:pt>
                <c:pt idx="144">
                  <c:v>6.8558413062796237</c:v>
                </c:pt>
                <c:pt idx="145">
                  <c:v>6.8558413062796237</c:v>
                </c:pt>
                <c:pt idx="146">
                  <c:v>6.8558413062796237</c:v>
                </c:pt>
                <c:pt idx="147">
                  <c:v>6.8558413062796237</c:v>
                </c:pt>
                <c:pt idx="148">
                  <c:v>6.8558413062796237</c:v>
                </c:pt>
                <c:pt idx="149">
                  <c:v>6.8558413062796237</c:v>
                </c:pt>
                <c:pt idx="150">
                  <c:v>6.8558413062796237</c:v>
                </c:pt>
                <c:pt idx="151">
                  <c:v>6.8558413062796237</c:v>
                </c:pt>
                <c:pt idx="152">
                  <c:v>6.8558413062796237</c:v>
                </c:pt>
                <c:pt idx="153">
                  <c:v>6.8558413062796237</c:v>
                </c:pt>
                <c:pt idx="154">
                  <c:v>6.8558413062796237</c:v>
                </c:pt>
                <c:pt idx="155">
                  <c:v>6.8558413062796237</c:v>
                </c:pt>
                <c:pt idx="156">
                  <c:v>6.8558413062796237</c:v>
                </c:pt>
                <c:pt idx="157">
                  <c:v>6.8558413062796237</c:v>
                </c:pt>
                <c:pt idx="158">
                  <c:v>6.8558413062796237</c:v>
                </c:pt>
                <c:pt idx="159">
                  <c:v>6.8558413062796237</c:v>
                </c:pt>
                <c:pt idx="160">
                  <c:v>6.8558413062796237</c:v>
                </c:pt>
                <c:pt idx="161">
                  <c:v>6.8558413062796237</c:v>
                </c:pt>
                <c:pt idx="162">
                  <c:v>6.8558413062796237</c:v>
                </c:pt>
                <c:pt idx="163">
                  <c:v>6.8558413062796237</c:v>
                </c:pt>
                <c:pt idx="164">
                  <c:v>6.8558413062796237</c:v>
                </c:pt>
                <c:pt idx="165">
                  <c:v>6.8558413062796237</c:v>
                </c:pt>
                <c:pt idx="166">
                  <c:v>6.8558413062796237</c:v>
                </c:pt>
                <c:pt idx="167">
                  <c:v>6.8558413062796237</c:v>
                </c:pt>
                <c:pt idx="168">
                  <c:v>6.8558413062796237</c:v>
                </c:pt>
                <c:pt idx="169">
                  <c:v>6.8558413062796237</c:v>
                </c:pt>
                <c:pt idx="170">
                  <c:v>6.8558413062796237</c:v>
                </c:pt>
                <c:pt idx="171">
                  <c:v>6.8558413062796237</c:v>
                </c:pt>
                <c:pt idx="172">
                  <c:v>6.8558413062796237</c:v>
                </c:pt>
                <c:pt idx="173">
                  <c:v>6.8558413062796237</c:v>
                </c:pt>
                <c:pt idx="174">
                  <c:v>6.8558413062796237</c:v>
                </c:pt>
                <c:pt idx="175">
                  <c:v>6.8558413062796237</c:v>
                </c:pt>
                <c:pt idx="176">
                  <c:v>6.8558413062796237</c:v>
                </c:pt>
                <c:pt idx="177">
                  <c:v>6.8558413062796237</c:v>
                </c:pt>
                <c:pt idx="178">
                  <c:v>6.8558413062796237</c:v>
                </c:pt>
                <c:pt idx="179">
                  <c:v>6.8558413062796237</c:v>
                </c:pt>
                <c:pt idx="180">
                  <c:v>6.8558413062796237</c:v>
                </c:pt>
                <c:pt idx="181">
                  <c:v>6.8558413062796237</c:v>
                </c:pt>
                <c:pt idx="182">
                  <c:v>6.8558413062796237</c:v>
                </c:pt>
                <c:pt idx="183">
                  <c:v>6.8558413062796237</c:v>
                </c:pt>
                <c:pt idx="184">
                  <c:v>6.8558413062796237</c:v>
                </c:pt>
                <c:pt idx="185">
                  <c:v>6.8558413062796237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4-409F-80FF-61B0DF44FD3E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'Nusselt di Shell'!$H$2:$H$187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'Nusselt di Shell'!$J$2:$J$187</c:f>
              <c:numCache>
                <c:formatCode>General</c:formatCode>
                <c:ptCount val="186"/>
                <c:pt idx="0">
                  <c:v>6.9743292640853971</c:v>
                </c:pt>
                <c:pt idx="1">
                  <c:v>6.9313370984497782</c:v>
                </c:pt>
                <c:pt idx="2">
                  <c:v>6.8913478475287349</c:v>
                </c:pt>
                <c:pt idx="3">
                  <c:v>6.8080640484829571</c:v>
                </c:pt>
                <c:pt idx="4">
                  <c:v>6.8342349978962247</c:v>
                </c:pt>
                <c:pt idx="5">
                  <c:v>6.9674220076956148</c:v>
                </c:pt>
                <c:pt idx="6">
                  <c:v>6.8790528256920265</c:v>
                </c:pt>
                <c:pt idx="7">
                  <c:v>6.9423641457355858</c:v>
                </c:pt>
                <c:pt idx="8">
                  <c:v>6.9899368390811576</c:v>
                </c:pt>
                <c:pt idx="9">
                  <c:v>6.9555059648664841</c:v>
                </c:pt>
                <c:pt idx="10">
                  <c:v>6.8857511236829696</c:v>
                </c:pt>
                <c:pt idx="11">
                  <c:v>7.0112783795645921</c:v>
                </c:pt>
                <c:pt idx="12">
                  <c:v>6.9058332044679869</c:v>
                </c:pt>
                <c:pt idx="13">
                  <c:v>6.8390491569640695</c:v>
                </c:pt>
                <c:pt idx="14">
                  <c:v>6.8379578688124845</c:v>
                </c:pt>
                <c:pt idx="15">
                  <c:v>6.80196320783985</c:v>
                </c:pt>
                <c:pt idx="16">
                  <c:v>6.8336455944975842</c:v>
                </c:pt>
                <c:pt idx="17">
                  <c:v>6.9300200756374171</c:v>
                </c:pt>
                <c:pt idx="18">
                  <c:v>6.8537214323042628</c:v>
                </c:pt>
                <c:pt idx="19">
                  <c:v>6.8090515451295435</c:v>
                </c:pt>
                <c:pt idx="20">
                  <c:v>6.8017749545956141</c:v>
                </c:pt>
                <c:pt idx="21">
                  <c:v>6.7198158510201385</c:v>
                </c:pt>
                <c:pt idx="22">
                  <c:v>6.8285673358316652</c:v>
                </c:pt>
                <c:pt idx="23">
                  <c:v>6.8199060279481554</c:v>
                </c:pt>
                <c:pt idx="24">
                  <c:v>6.7261267145509924</c:v>
                </c:pt>
                <c:pt idx="25">
                  <c:v>6.6421027227503995</c:v>
                </c:pt>
                <c:pt idx="26">
                  <c:v>6.7812054616705648</c:v>
                </c:pt>
                <c:pt idx="27">
                  <c:v>6.8342329527799386</c:v>
                </c:pt>
                <c:pt idx="28">
                  <c:v>6.8776502385585445</c:v>
                </c:pt>
                <c:pt idx="29">
                  <c:v>6.8292547419148537</c:v>
                </c:pt>
                <c:pt idx="30">
                  <c:v>6.8312337110578421</c:v>
                </c:pt>
                <c:pt idx="31">
                  <c:v>6.8274926987268163</c:v>
                </c:pt>
                <c:pt idx="32">
                  <c:v>6.859118387023738</c:v>
                </c:pt>
                <c:pt idx="33">
                  <c:v>6.8383730465372281</c:v>
                </c:pt>
                <c:pt idx="34">
                  <c:v>6.8324075752618914</c:v>
                </c:pt>
                <c:pt idx="35">
                  <c:v>6.9585209944321038</c:v>
                </c:pt>
                <c:pt idx="36">
                  <c:v>6.9398490013359968</c:v>
                </c:pt>
                <c:pt idx="37">
                  <c:v>6.7982079000545426</c:v>
                </c:pt>
                <c:pt idx="38">
                  <c:v>6.8134195689959434</c:v>
                </c:pt>
                <c:pt idx="39">
                  <c:v>6.7596719299164905</c:v>
                </c:pt>
                <c:pt idx="40">
                  <c:v>6.797301319450221</c:v>
                </c:pt>
                <c:pt idx="41">
                  <c:v>6.8568856048751616</c:v>
                </c:pt>
                <c:pt idx="42">
                  <c:v>6.8190697544099041</c:v>
                </c:pt>
                <c:pt idx="43">
                  <c:v>6.8167298720081471</c:v>
                </c:pt>
                <c:pt idx="44">
                  <c:v>6.8340079640279585</c:v>
                </c:pt>
                <c:pt idx="45">
                  <c:v>6.8505984804055995</c:v>
                </c:pt>
                <c:pt idx="46">
                  <c:v>6.9817588075195456</c:v>
                </c:pt>
                <c:pt idx="47">
                  <c:v>7.032675789170681</c:v>
                </c:pt>
                <c:pt idx="48">
                  <c:v>6.9842924553883918</c:v>
                </c:pt>
                <c:pt idx="49">
                  <c:v>6.9400583140562855</c:v>
                </c:pt>
                <c:pt idx="50">
                  <c:v>6.9976994893338427</c:v>
                </c:pt>
                <c:pt idx="51">
                  <c:v>7.0717613474170298</c:v>
                </c:pt>
                <c:pt idx="52">
                  <c:v>7.0633468333520266</c:v>
                </c:pt>
                <c:pt idx="53">
                  <c:v>7.0875848867574609</c:v>
                </c:pt>
                <c:pt idx="54">
                  <c:v>7.0267631203957928</c:v>
                </c:pt>
                <c:pt idx="55">
                  <c:v>6.9958803241369996</c:v>
                </c:pt>
                <c:pt idx="56">
                  <c:v>6.9038263052703099</c:v>
                </c:pt>
                <c:pt idx="57">
                  <c:v>6.9971333829477915</c:v>
                </c:pt>
                <c:pt idx="58">
                  <c:v>7.0260601853483262</c:v>
                </c:pt>
                <c:pt idx="59">
                  <c:v>7.0020704617519369</c:v>
                </c:pt>
                <c:pt idx="60">
                  <c:v>7.0377298143433116</c:v>
                </c:pt>
                <c:pt idx="61">
                  <c:v>7.0108671966799934</c:v>
                </c:pt>
                <c:pt idx="62">
                  <c:v>7.0569155024057801</c:v>
                </c:pt>
                <c:pt idx="63">
                  <c:v>7.050843720207455</c:v>
                </c:pt>
                <c:pt idx="64">
                  <c:v>7.0109456046569871</c:v>
                </c:pt>
                <c:pt idx="65">
                  <c:v>7.1908011491695349</c:v>
                </c:pt>
                <c:pt idx="66">
                  <c:v>7.0062321335571713</c:v>
                </c:pt>
                <c:pt idx="67">
                  <c:v>6.9946858104154241</c:v>
                </c:pt>
                <c:pt idx="68">
                  <c:v>6.9956971649378819</c:v>
                </c:pt>
                <c:pt idx="69">
                  <c:v>6.9245999611880844</c:v>
                </c:pt>
                <c:pt idx="70">
                  <c:v>7.0463975951925475</c:v>
                </c:pt>
                <c:pt idx="71">
                  <c:v>7.0596184605190961</c:v>
                </c:pt>
                <c:pt idx="72">
                  <c:v>6.9900448429476238</c:v>
                </c:pt>
                <c:pt idx="73">
                  <c:v>6.9894427780622532</c:v>
                </c:pt>
                <c:pt idx="74">
                  <c:v>7.0505396480806111</c:v>
                </c:pt>
                <c:pt idx="75">
                  <c:v>7.0810220375898654</c:v>
                </c:pt>
                <c:pt idx="76">
                  <c:v>7.0187011245583282</c:v>
                </c:pt>
                <c:pt idx="77">
                  <c:v>7.0635806350712871</c:v>
                </c:pt>
                <c:pt idx="78">
                  <c:v>7.0324067420644116</c:v>
                </c:pt>
                <c:pt idx="79">
                  <c:v>6.9760183445082147</c:v>
                </c:pt>
                <c:pt idx="80">
                  <c:v>6.9782066185692768</c:v>
                </c:pt>
                <c:pt idx="81">
                  <c:v>6.9103632144978464</c:v>
                </c:pt>
                <c:pt idx="82">
                  <c:v>6.9035946001247437</c:v>
                </c:pt>
                <c:pt idx="83">
                  <c:v>7.0328283853665994</c:v>
                </c:pt>
                <c:pt idx="84">
                  <c:v>7.0495151551528874</c:v>
                </c:pt>
                <c:pt idx="85">
                  <c:v>6.9165456884729908</c:v>
                </c:pt>
                <c:pt idx="86">
                  <c:v>6.8355081346082489</c:v>
                </c:pt>
                <c:pt idx="87">
                  <c:v>6.8923404297418953</c:v>
                </c:pt>
                <c:pt idx="88">
                  <c:v>6.9220703710418814</c:v>
                </c:pt>
                <c:pt idx="89">
                  <c:v>6.8174659036558367</c:v>
                </c:pt>
                <c:pt idx="90">
                  <c:v>6.8366694072610521</c:v>
                </c:pt>
                <c:pt idx="91">
                  <c:v>6.7893924826739402</c:v>
                </c:pt>
                <c:pt idx="92">
                  <c:v>6.7841040054237869</c:v>
                </c:pt>
                <c:pt idx="93">
                  <c:v>6.7852934873556663</c:v>
                </c:pt>
                <c:pt idx="94">
                  <c:v>6.7885385303202774</c:v>
                </c:pt>
                <c:pt idx="95">
                  <c:v>6.7352634680522998</c:v>
                </c:pt>
                <c:pt idx="96">
                  <c:v>6.7925996837669977</c:v>
                </c:pt>
                <c:pt idx="97">
                  <c:v>6.701353682531014</c:v>
                </c:pt>
                <c:pt idx="98">
                  <c:v>6.6583225781537037</c:v>
                </c:pt>
                <c:pt idx="99">
                  <c:v>6.6128449105390166</c:v>
                </c:pt>
                <c:pt idx="100">
                  <c:v>6.7134815297736159</c:v>
                </c:pt>
                <c:pt idx="101">
                  <c:v>6.7135431934096985</c:v>
                </c:pt>
                <c:pt idx="102">
                  <c:v>6.7597706221268155</c:v>
                </c:pt>
                <c:pt idx="103">
                  <c:v>6.6580355393879858</c:v>
                </c:pt>
                <c:pt idx="104">
                  <c:v>6.7520258673735638</c:v>
                </c:pt>
                <c:pt idx="105">
                  <c:v>6.6858839927156151</c:v>
                </c:pt>
                <c:pt idx="106">
                  <c:v>6.6336215464686292</c:v>
                </c:pt>
                <c:pt idx="107">
                  <c:v>6.7023539480933474</c:v>
                </c:pt>
                <c:pt idx="108">
                  <c:v>6.6495115284922139</c:v>
                </c:pt>
                <c:pt idx="109">
                  <c:v>6.6984863466378473</c:v>
                </c:pt>
                <c:pt idx="110">
                  <c:v>6.662989605371366</c:v>
                </c:pt>
                <c:pt idx="111">
                  <c:v>6.5951924915308204</c:v>
                </c:pt>
                <c:pt idx="112">
                  <c:v>6.7534996589780398</c:v>
                </c:pt>
                <c:pt idx="113">
                  <c:v>6.8523310469792023</c:v>
                </c:pt>
                <c:pt idx="114">
                  <c:v>6.8001827674587165</c:v>
                </c:pt>
                <c:pt idx="115">
                  <c:v>6.6337441009195413</c:v>
                </c:pt>
                <c:pt idx="116">
                  <c:v>6.673411319519408</c:v>
                </c:pt>
                <c:pt idx="117">
                  <c:v>6.5915951091484146</c:v>
                </c:pt>
                <c:pt idx="118">
                  <c:v>6.6768169852326951</c:v>
                </c:pt>
                <c:pt idx="119">
                  <c:v>6.6701473887679086</c:v>
                </c:pt>
                <c:pt idx="120">
                  <c:v>6.649355905639232</c:v>
                </c:pt>
                <c:pt idx="121">
                  <c:v>6.5689699971015374</c:v>
                </c:pt>
                <c:pt idx="122">
                  <c:v>6.6614407528948538</c:v>
                </c:pt>
                <c:pt idx="123">
                  <c:v>6.6760066982731443</c:v>
                </c:pt>
                <c:pt idx="124">
                  <c:v>6.7253882105596192</c:v>
                </c:pt>
                <c:pt idx="125">
                  <c:v>6.7329951699987163</c:v>
                </c:pt>
                <c:pt idx="126">
                  <c:v>6.7044384990362094</c:v>
                </c:pt>
                <c:pt idx="127">
                  <c:v>6.6580355393879858</c:v>
                </c:pt>
                <c:pt idx="128">
                  <c:v>6.7653339578547529</c:v>
                </c:pt>
                <c:pt idx="129">
                  <c:v>6.7729729720720115</c:v>
                </c:pt>
                <c:pt idx="130">
                  <c:v>6.8375656896123127</c:v>
                </c:pt>
                <c:pt idx="131">
                  <c:v>6.8457775297532875</c:v>
                </c:pt>
                <c:pt idx="132">
                  <c:v>6.8395661681790605</c:v>
                </c:pt>
                <c:pt idx="133">
                  <c:v>6.729932145412973</c:v>
                </c:pt>
                <c:pt idx="134">
                  <c:v>6.7484159107199897</c:v>
                </c:pt>
                <c:pt idx="135">
                  <c:v>6.7785959893820671</c:v>
                </c:pt>
                <c:pt idx="136">
                  <c:v>6.8007349692284045</c:v>
                </c:pt>
                <c:pt idx="137">
                  <c:v>6.8529095622700025</c:v>
                </c:pt>
                <c:pt idx="138">
                  <c:v>6.7161061975556429</c:v>
                </c:pt>
                <c:pt idx="139">
                  <c:v>6.6898712671135421</c:v>
                </c:pt>
                <c:pt idx="140">
                  <c:v>6.7436283114741808</c:v>
                </c:pt>
                <c:pt idx="141">
                  <c:v>6.6795891530044536</c:v>
                </c:pt>
                <c:pt idx="142">
                  <c:v>6.5889469162761527</c:v>
                </c:pt>
                <c:pt idx="143">
                  <c:v>6.6679840998027329</c:v>
                </c:pt>
                <c:pt idx="144">
                  <c:v>6.8199060279481554</c:v>
                </c:pt>
                <c:pt idx="145">
                  <c:v>6.754805337263611</c:v>
                </c:pt>
                <c:pt idx="146">
                  <c:v>6.8310908080619255</c:v>
                </c:pt>
                <c:pt idx="147">
                  <c:v>6.8031687095983395</c:v>
                </c:pt>
                <c:pt idx="148">
                  <c:v>6.7723561039330029</c:v>
                </c:pt>
                <c:pt idx="149">
                  <c:v>6.7932520303835524</c:v>
                </c:pt>
                <c:pt idx="150">
                  <c:v>6.7967551427175872</c:v>
                </c:pt>
                <c:pt idx="151">
                  <c:v>6.6945673044600813</c:v>
                </c:pt>
                <c:pt idx="152">
                  <c:v>6.7850778955812121</c:v>
                </c:pt>
                <c:pt idx="153">
                  <c:v>6.7961823272940487</c:v>
                </c:pt>
                <c:pt idx="154">
                  <c:v>6.7898416992951436</c:v>
                </c:pt>
                <c:pt idx="155">
                  <c:v>6.8617470882570251</c:v>
                </c:pt>
                <c:pt idx="156">
                  <c:v>6.8385825821706243</c:v>
                </c:pt>
                <c:pt idx="157">
                  <c:v>6.7857832931958519</c:v>
                </c:pt>
                <c:pt idx="158">
                  <c:v>6.7792881694243619</c:v>
                </c:pt>
                <c:pt idx="159">
                  <c:v>6.7664382236738341</c:v>
                </c:pt>
                <c:pt idx="160">
                  <c:v>6.7799182596685235</c:v>
                </c:pt>
                <c:pt idx="161">
                  <c:v>6.9798739746273766</c:v>
                </c:pt>
                <c:pt idx="162">
                  <c:v>6.8494321729590659</c:v>
                </c:pt>
                <c:pt idx="163">
                  <c:v>6.9791363844477052</c:v>
                </c:pt>
                <c:pt idx="164">
                  <c:v>6.8565898728664436</c:v>
                </c:pt>
                <c:pt idx="165">
                  <c:v>6.9271256534308483</c:v>
                </c:pt>
                <c:pt idx="166">
                  <c:v>7.2333416378586524</c:v>
                </c:pt>
                <c:pt idx="167">
                  <c:v>7.2256841235083931</c:v>
                </c:pt>
                <c:pt idx="168">
                  <c:v>7.0596426748612435</c:v>
                </c:pt>
                <c:pt idx="169">
                  <c:v>7.0738795607634932</c:v>
                </c:pt>
                <c:pt idx="170">
                  <c:v>7.0469734947458607</c:v>
                </c:pt>
                <c:pt idx="171">
                  <c:v>7.100422975123883</c:v>
                </c:pt>
                <c:pt idx="172">
                  <c:v>7.0232993738225344</c:v>
                </c:pt>
                <c:pt idx="173">
                  <c:v>7.1053858615410537</c:v>
                </c:pt>
                <c:pt idx="174">
                  <c:v>7.0900694547371153</c:v>
                </c:pt>
                <c:pt idx="175">
                  <c:v>6.9777211237164458</c:v>
                </c:pt>
                <c:pt idx="176">
                  <c:v>6.9809923794260582</c:v>
                </c:pt>
                <c:pt idx="177">
                  <c:v>7.0061989991979114</c:v>
                </c:pt>
                <c:pt idx="178">
                  <c:v>7.005489245239847</c:v>
                </c:pt>
                <c:pt idx="179">
                  <c:v>6.9917154265453734</c:v>
                </c:pt>
                <c:pt idx="180">
                  <c:v>6.7892741635792762</c:v>
                </c:pt>
                <c:pt idx="181">
                  <c:v>6.7526664536443066</c:v>
                </c:pt>
                <c:pt idx="182">
                  <c:v>6.7116072433470615</c:v>
                </c:pt>
                <c:pt idx="183">
                  <c:v>6.6672113370854742</c:v>
                </c:pt>
                <c:pt idx="184">
                  <c:v>6.6023110814423429</c:v>
                </c:pt>
                <c:pt idx="185">
                  <c:v>6.7742769507095622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3-44C8-9C0C-4499B213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7417343"/>
        <c:axId val="1517417823"/>
      </c:lineChart>
      <c:catAx>
        <c:axId val="1517417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17823"/>
        <c:crosses val="autoZero"/>
        <c:auto val="1"/>
        <c:lblAlgn val="ctr"/>
        <c:lblOffset val="100"/>
        <c:noMultiLvlLbl val="0"/>
      </c:catAx>
      <c:valAx>
        <c:axId val="1517417823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Bilangan Nusselt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17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Bilangan Nusselt </a:t>
            </a:r>
            <a:r>
              <a:rPr lang="en-US" baseline="0"/>
              <a:t>(</a:t>
            </a:r>
            <a:r>
              <a:rPr lang="en-US" i="1" baseline="0"/>
              <a:t>Nu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'Nusselt di Tube'!$H$2:$H$187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'Nusselt di Tube'!$J$2:$J$187</c:f>
              <c:numCache>
                <c:formatCode>General</c:formatCode>
                <c:ptCount val="186"/>
                <c:pt idx="0">
                  <c:v>153.03250088297105</c:v>
                </c:pt>
                <c:pt idx="1">
                  <c:v>152.97320387633752</c:v>
                </c:pt>
                <c:pt idx="2">
                  <c:v>153.63015686350104</c:v>
                </c:pt>
                <c:pt idx="3">
                  <c:v>151.05690204788644</c:v>
                </c:pt>
                <c:pt idx="4">
                  <c:v>151.84506281784721</c:v>
                </c:pt>
                <c:pt idx="5">
                  <c:v>152.41406232820546</c:v>
                </c:pt>
                <c:pt idx="6">
                  <c:v>152.22740444525766</c:v>
                </c:pt>
                <c:pt idx="7">
                  <c:v>151.57493256881042</c:v>
                </c:pt>
                <c:pt idx="8">
                  <c:v>153.10376895821474</c:v>
                </c:pt>
                <c:pt idx="9">
                  <c:v>154.0719057337362</c:v>
                </c:pt>
                <c:pt idx="10">
                  <c:v>153.29441530599627</c:v>
                </c:pt>
                <c:pt idx="11">
                  <c:v>153.06811967369089</c:v>
                </c:pt>
                <c:pt idx="12">
                  <c:v>152.91990872081809</c:v>
                </c:pt>
                <c:pt idx="13">
                  <c:v>152.65445300690146</c:v>
                </c:pt>
                <c:pt idx="14">
                  <c:v>152.57221164523273</c:v>
                </c:pt>
                <c:pt idx="15">
                  <c:v>153.53395502513681</c:v>
                </c:pt>
                <c:pt idx="16">
                  <c:v>152.79581832585981</c:v>
                </c:pt>
                <c:pt idx="17">
                  <c:v>152.99691254206357</c:v>
                </c:pt>
                <c:pt idx="18">
                  <c:v>152.63093883991965</c:v>
                </c:pt>
                <c:pt idx="19">
                  <c:v>151.68392104499185</c:v>
                </c:pt>
                <c:pt idx="20">
                  <c:v>151.51196557245319</c:v>
                </c:pt>
                <c:pt idx="21">
                  <c:v>151.23264140640276</c:v>
                </c:pt>
                <c:pt idx="22">
                  <c:v>151.79895802064198</c:v>
                </c:pt>
                <c:pt idx="23">
                  <c:v>151.8623654090641</c:v>
                </c:pt>
                <c:pt idx="24">
                  <c:v>151.79895802064195</c:v>
                </c:pt>
                <c:pt idx="25">
                  <c:v>151.72989732137708</c:v>
                </c:pt>
                <c:pt idx="26">
                  <c:v>152.99691254206357</c:v>
                </c:pt>
                <c:pt idx="27">
                  <c:v>153.66026539002951</c:v>
                </c:pt>
                <c:pt idx="28">
                  <c:v>153.24070783527881</c:v>
                </c:pt>
                <c:pt idx="29">
                  <c:v>152.71329675854139</c:v>
                </c:pt>
                <c:pt idx="30">
                  <c:v>152.62506237904927</c:v>
                </c:pt>
                <c:pt idx="31">
                  <c:v>152.09376222141114</c:v>
                </c:pt>
                <c:pt idx="32">
                  <c:v>153.03250088297105</c:v>
                </c:pt>
                <c:pt idx="33">
                  <c:v>153.34819201937677</c:v>
                </c:pt>
                <c:pt idx="34">
                  <c:v>153.13350002099469</c:v>
                </c:pt>
                <c:pt idx="35">
                  <c:v>153.00877194176533</c:v>
                </c:pt>
                <c:pt idx="36">
                  <c:v>152.3614797046566</c:v>
                </c:pt>
                <c:pt idx="37">
                  <c:v>151.77592493347018</c:v>
                </c:pt>
                <c:pt idx="38">
                  <c:v>152.0473790426424</c:v>
                </c:pt>
                <c:pt idx="39">
                  <c:v>151.6437338385887</c:v>
                </c:pt>
                <c:pt idx="40">
                  <c:v>151.65521189826441</c:v>
                </c:pt>
                <c:pt idx="41">
                  <c:v>151.36921611834001</c:v>
                </c:pt>
                <c:pt idx="42">
                  <c:v>151.03993489377973</c:v>
                </c:pt>
                <c:pt idx="43">
                  <c:v>150.73010907732768</c:v>
                </c:pt>
                <c:pt idx="44">
                  <c:v>151.67243498578247</c:v>
                </c:pt>
                <c:pt idx="45">
                  <c:v>153.21090021586537</c:v>
                </c:pt>
                <c:pt idx="46">
                  <c:v>152.95543123761982</c:v>
                </c:pt>
                <c:pt idx="47">
                  <c:v>153.15730015733331</c:v>
                </c:pt>
                <c:pt idx="48">
                  <c:v>152.20413127926679</c:v>
                </c:pt>
                <c:pt idx="49">
                  <c:v>152.18087119828976</c:v>
                </c:pt>
                <c:pt idx="50">
                  <c:v>152.949508711362</c:v>
                </c:pt>
                <c:pt idx="51">
                  <c:v>153.04437042772827</c:v>
                </c:pt>
                <c:pt idx="52">
                  <c:v>153.25263685254345</c:v>
                </c:pt>
                <c:pt idx="53">
                  <c:v>153.4140133667328</c:v>
                </c:pt>
                <c:pt idx="54">
                  <c:v>153.12160504942449</c:v>
                </c:pt>
                <c:pt idx="55">
                  <c:v>152.22158492636044</c:v>
                </c:pt>
                <c:pt idx="56">
                  <c:v>152.43160470944593</c:v>
                </c:pt>
                <c:pt idx="57">
                  <c:v>153.28844439261246</c:v>
                </c:pt>
                <c:pt idx="58">
                  <c:v>153.32428269975563</c:v>
                </c:pt>
                <c:pt idx="59">
                  <c:v>153.22878222997983</c:v>
                </c:pt>
                <c:pt idx="60">
                  <c:v>152.41990896351723</c:v>
                </c:pt>
                <c:pt idx="61">
                  <c:v>152.66033363051662</c:v>
                </c:pt>
                <c:pt idx="62">
                  <c:v>153.46794449322852</c:v>
                </c:pt>
                <c:pt idx="63">
                  <c:v>153.7627967751705</c:v>
                </c:pt>
                <c:pt idx="64">
                  <c:v>153.51594180653316</c:v>
                </c:pt>
                <c:pt idx="65">
                  <c:v>153.7507212118027</c:v>
                </c:pt>
                <c:pt idx="66">
                  <c:v>153.07999937815705</c:v>
                </c:pt>
                <c:pt idx="67">
                  <c:v>152.51942815490716</c:v>
                </c:pt>
                <c:pt idx="68">
                  <c:v>153.04437042772827</c:v>
                </c:pt>
                <c:pt idx="69">
                  <c:v>152.12277816139425</c:v>
                </c:pt>
                <c:pt idx="70">
                  <c:v>151.81047938981024</c:v>
                </c:pt>
                <c:pt idx="71">
                  <c:v>151.58066161974298</c:v>
                </c:pt>
                <c:pt idx="72">
                  <c:v>151.70115613886574</c:v>
                </c:pt>
                <c:pt idx="73">
                  <c:v>151.92587038148201</c:v>
                </c:pt>
                <c:pt idx="74">
                  <c:v>153.10376895821474</c:v>
                </c:pt>
                <c:pt idx="75">
                  <c:v>153.1930258694162</c:v>
                </c:pt>
                <c:pt idx="76">
                  <c:v>152.63093883991965</c:v>
                </c:pt>
                <c:pt idx="77">
                  <c:v>152.98505652079555</c:v>
                </c:pt>
                <c:pt idx="78">
                  <c:v>152.98505652079555</c:v>
                </c:pt>
                <c:pt idx="79">
                  <c:v>152.46085852272506</c:v>
                </c:pt>
                <c:pt idx="80">
                  <c:v>153.02063472152574</c:v>
                </c:pt>
                <c:pt idx="81">
                  <c:v>153.24070783527881</c:v>
                </c:pt>
                <c:pt idx="82">
                  <c:v>153.1930258694162</c:v>
                </c:pt>
                <c:pt idx="83">
                  <c:v>152.64269425831284</c:v>
                </c:pt>
                <c:pt idx="84">
                  <c:v>152.97320387633752</c:v>
                </c:pt>
                <c:pt idx="85">
                  <c:v>152.80171900009461</c:v>
                </c:pt>
                <c:pt idx="86">
                  <c:v>153.00877194176533</c:v>
                </c:pt>
                <c:pt idx="87">
                  <c:v>153.51594180653316</c:v>
                </c:pt>
                <c:pt idx="88">
                  <c:v>153.28844439261246</c:v>
                </c:pt>
                <c:pt idx="89">
                  <c:v>152.98505652079555</c:v>
                </c:pt>
                <c:pt idx="90">
                  <c:v>152.5135674672116</c:v>
                </c:pt>
                <c:pt idx="91">
                  <c:v>152.29147322283481</c:v>
                </c:pt>
                <c:pt idx="92">
                  <c:v>151.70115613886574</c:v>
                </c:pt>
                <c:pt idx="93">
                  <c:v>152.29147322283481</c:v>
                </c:pt>
                <c:pt idx="94">
                  <c:v>153.30038707422705</c:v>
                </c:pt>
                <c:pt idx="95">
                  <c:v>152.63093883991965</c:v>
                </c:pt>
                <c:pt idx="96">
                  <c:v>153.5880413144771</c:v>
                </c:pt>
                <c:pt idx="97">
                  <c:v>152.84895457688435</c:v>
                </c:pt>
                <c:pt idx="98">
                  <c:v>151.85659707243329</c:v>
                </c:pt>
                <c:pt idx="99">
                  <c:v>151.97790175562398</c:v>
                </c:pt>
                <c:pt idx="100">
                  <c:v>152.84895457688435</c:v>
                </c:pt>
                <c:pt idx="101">
                  <c:v>152.43745382045623</c:v>
                </c:pt>
                <c:pt idx="102">
                  <c:v>152.20994834355955</c:v>
                </c:pt>
                <c:pt idx="103">
                  <c:v>152.27981697520488</c:v>
                </c:pt>
                <c:pt idx="104">
                  <c:v>152.66621508727752</c:v>
                </c:pt>
                <c:pt idx="105">
                  <c:v>152.60156485310264</c:v>
                </c:pt>
                <c:pt idx="106">
                  <c:v>152.66621508727752</c:v>
                </c:pt>
                <c:pt idx="107">
                  <c:v>152.41990896351723</c:v>
                </c:pt>
                <c:pt idx="108">
                  <c:v>152.00104787020274</c:v>
                </c:pt>
                <c:pt idx="109">
                  <c:v>151.75865855689418</c:v>
                </c:pt>
                <c:pt idx="110">
                  <c:v>151.48909234567728</c:v>
                </c:pt>
                <c:pt idx="111">
                  <c:v>152.61331195296609</c:v>
                </c:pt>
                <c:pt idx="112">
                  <c:v>151.30087201652017</c:v>
                </c:pt>
                <c:pt idx="113">
                  <c:v>151.70115613886574</c:v>
                </c:pt>
                <c:pt idx="114">
                  <c:v>151.12484093798929</c:v>
                </c:pt>
                <c:pt idx="115">
                  <c:v>150.71888674520522</c:v>
                </c:pt>
                <c:pt idx="116">
                  <c:v>151.62078730928073</c:v>
                </c:pt>
                <c:pt idx="117">
                  <c:v>151.81047938981024</c:v>
                </c:pt>
                <c:pt idx="118">
                  <c:v>151.38631991421067</c:v>
                </c:pt>
                <c:pt idx="119">
                  <c:v>150.81999871143833</c:v>
                </c:pt>
                <c:pt idx="120">
                  <c:v>150.40590591024852</c:v>
                </c:pt>
                <c:pt idx="121">
                  <c:v>150.56768593571391</c:v>
                </c:pt>
                <c:pt idx="122">
                  <c:v>151.66669315662531</c:v>
                </c:pt>
                <c:pt idx="123">
                  <c:v>152.74864307393972</c:v>
                </c:pt>
                <c:pt idx="124">
                  <c:v>152.71329675854139</c:v>
                </c:pt>
                <c:pt idx="125">
                  <c:v>152.0879614766024</c:v>
                </c:pt>
                <c:pt idx="126">
                  <c:v>151.81047938981024</c:v>
                </c:pt>
                <c:pt idx="127">
                  <c:v>151.7874398690339</c:v>
                </c:pt>
                <c:pt idx="128">
                  <c:v>152.54287919151872</c:v>
                </c:pt>
                <c:pt idx="129">
                  <c:v>153.40203812620723</c:v>
                </c:pt>
                <c:pt idx="130">
                  <c:v>153.07999937815705</c:v>
                </c:pt>
                <c:pt idx="131">
                  <c:v>152.9909841092269</c:v>
                </c:pt>
                <c:pt idx="132">
                  <c:v>152.70152133507065</c:v>
                </c:pt>
                <c:pt idx="133">
                  <c:v>152.05317409387337</c:v>
                </c:pt>
                <c:pt idx="134">
                  <c:v>153.07999937815705</c:v>
                </c:pt>
                <c:pt idx="135">
                  <c:v>153.52794975604965</c:v>
                </c:pt>
                <c:pt idx="136">
                  <c:v>153.36613300381092</c:v>
                </c:pt>
                <c:pt idx="137">
                  <c:v>152.9139912494424</c:v>
                </c:pt>
                <c:pt idx="138">
                  <c:v>152.15762418991864</c:v>
                </c:pt>
                <c:pt idx="139">
                  <c:v>151.8162412814531</c:v>
                </c:pt>
                <c:pt idx="140">
                  <c:v>152.9021588318067</c:v>
                </c:pt>
                <c:pt idx="141">
                  <c:v>153.4140133667328</c:v>
                </c:pt>
                <c:pt idx="142">
                  <c:v>151.69541030664877</c:v>
                </c:pt>
                <c:pt idx="143">
                  <c:v>152.80171900009461</c:v>
                </c:pt>
                <c:pt idx="144">
                  <c:v>151.89699237156114</c:v>
                </c:pt>
                <c:pt idx="145">
                  <c:v>152.51942815490716</c:v>
                </c:pt>
                <c:pt idx="146">
                  <c:v>153.09188247245402</c:v>
                </c:pt>
                <c:pt idx="147">
                  <c:v>153.16920532537762</c:v>
                </c:pt>
                <c:pt idx="148">
                  <c:v>152.26816400893847</c:v>
                </c:pt>
                <c:pt idx="149">
                  <c:v>151.84506281784721</c:v>
                </c:pt>
                <c:pt idx="150">
                  <c:v>151.94320688880842</c:v>
                </c:pt>
                <c:pt idx="151">
                  <c:v>152.58395043649463</c:v>
                </c:pt>
                <c:pt idx="152">
                  <c:v>152.77222400436074</c:v>
                </c:pt>
                <c:pt idx="153">
                  <c:v>153.5399611573884</c:v>
                </c:pt>
                <c:pt idx="154">
                  <c:v>153.3422134049259</c:v>
                </c:pt>
                <c:pt idx="155">
                  <c:v>153.05030646935728</c:v>
                </c:pt>
                <c:pt idx="156">
                  <c:v>152.99691254206357</c:v>
                </c:pt>
                <c:pt idx="157">
                  <c:v>152.66621508727752</c:v>
                </c:pt>
                <c:pt idx="158">
                  <c:v>153.5880413144771</c:v>
                </c:pt>
                <c:pt idx="159">
                  <c:v>153.56399432223182</c:v>
                </c:pt>
                <c:pt idx="160">
                  <c:v>153.00877194176533</c:v>
                </c:pt>
                <c:pt idx="161">
                  <c:v>152.78401949042365</c:v>
                </c:pt>
                <c:pt idx="162">
                  <c:v>152.7899184893698</c:v>
                </c:pt>
                <c:pt idx="163">
                  <c:v>152.29730257764894</c:v>
                </c:pt>
                <c:pt idx="164">
                  <c:v>153.03250088297105</c:v>
                </c:pt>
                <c:pt idx="165">
                  <c:v>153.16325231619496</c:v>
                </c:pt>
                <c:pt idx="166">
                  <c:v>153.28844439261246</c:v>
                </c:pt>
                <c:pt idx="167">
                  <c:v>153.3422134049259</c:v>
                </c:pt>
                <c:pt idx="168">
                  <c:v>152.99691254206357</c:v>
                </c:pt>
                <c:pt idx="169">
                  <c:v>152.50770760770419</c:v>
                </c:pt>
                <c:pt idx="170">
                  <c:v>153.54596815301409</c:v>
                </c:pt>
                <c:pt idx="171">
                  <c:v>153.90191664376064</c:v>
                </c:pt>
                <c:pt idx="172">
                  <c:v>153.51594180653316</c:v>
                </c:pt>
                <c:pt idx="173">
                  <c:v>153.08594050147454</c:v>
                </c:pt>
                <c:pt idx="174">
                  <c:v>152.71329675854139</c:v>
                </c:pt>
                <c:pt idx="175">
                  <c:v>152.37315896555532</c:v>
                </c:pt>
                <c:pt idx="176">
                  <c:v>152.99691254206357</c:v>
                </c:pt>
                <c:pt idx="177">
                  <c:v>153.50993912568495</c:v>
                </c:pt>
                <c:pt idx="178">
                  <c:v>153.09188247245402</c:v>
                </c:pt>
                <c:pt idx="179">
                  <c:v>152.46671176383282</c:v>
                </c:pt>
                <c:pt idx="180">
                  <c:v>153.14539838975185</c:v>
                </c:pt>
                <c:pt idx="181">
                  <c:v>152.67798050103471</c:v>
                </c:pt>
                <c:pt idx="182">
                  <c:v>153.36613300381092</c:v>
                </c:pt>
                <c:pt idx="183">
                  <c:v>153.78091665454792</c:v>
                </c:pt>
                <c:pt idx="184">
                  <c:v>153.57601608909027</c:v>
                </c:pt>
                <c:pt idx="185">
                  <c:v>153.68436782638014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B-439A-83A8-F5DD6A92E1D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'Nusselt di Tube'!$L$2:$L$187</c:f>
              <c:numCache>
                <c:formatCode>General</c:formatCode>
                <c:ptCount val="186"/>
                <c:pt idx="0">
                  <c:v>6.9743292640853971</c:v>
                </c:pt>
                <c:pt idx="1">
                  <c:v>6.9313370984497782</c:v>
                </c:pt>
                <c:pt idx="2">
                  <c:v>6.8913478475287349</c:v>
                </c:pt>
                <c:pt idx="3">
                  <c:v>6.8080640484829571</c:v>
                </c:pt>
                <c:pt idx="4">
                  <c:v>6.8342349978962247</c:v>
                </c:pt>
                <c:pt idx="5">
                  <c:v>6.9674220076956148</c:v>
                </c:pt>
                <c:pt idx="6">
                  <c:v>6.8790528256920265</c:v>
                </c:pt>
                <c:pt idx="7">
                  <c:v>6.9423641457355858</c:v>
                </c:pt>
                <c:pt idx="8">
                  <c:v>6.9899368390811576</c:v>
                </c:pt>
                <c:pt idx="9">
                  <c:v>6.9555059648664841</c:v>
                </c:pt>
                <c:pt idx="10">
                  <c:v>6.8857511236829696</c:v>
                </c:pt>
                <c:pt idx="11">
                  <c:v>7.0112783795645921</c:v>
                </c:pt>
                <c:pt idx="12">
                  <c:v>6.9058332044679869</c:v>
                </c:pt>
                <c:pt idx="13">
                  <c:v>6.8390491569640695</c:v>
                </c:pt>
                <c:pt idx="14">
                  <c:v>6.8379578688124845</c:v>
                </c:pt>
                <c:pt idx="15">
                  <c:v>6.80196320783985</c:v>
                </c:pt>
                <c:pt idx="16">
                  <c:v>6.8336455944975842</c:v>
                </c:pt>
                <c:pt idx="17">
                  <c:v>6.9300200756374171</c:v>
                </c:pt>
                <c:pt idx="18">
                  <c:v>6.8537214323042628</c:v>
                </c:pt>
                <c:pt idx="19">
                  <c:v>6.8090515451295435</c:v>
                </c:pt>
                <c:pt idx="20">
                  <c:v>6.8017749545956141</c:v>
                </c:pt>
                <c:pt idx="21">
                  <c:v>6.7198158510201385</c:v>
                </c:pt>
                <c:pt idx="22">
                  <c:v>6.8285673358316652</c:v>
                </c:pt>
                <c:pt idx="23">
                  <c:v>6.8199060279481554</c:v>
                </c:pt>
                <c:pt idx="24">
                  <c:v>6.7261267145509924</c:v>
                </c:pt>
                <c:pt idx="25">
                  <c:v>6.6421027227503995</c:v>
                </c:pt>
                <c:pt idx="26">
                  <c:v>6.7812054616705648</c:v>
                </c:pt>
                <c:pt idx="27">
                  <c:v>6.8342329527799386</c:v>
                </c:pt>
                <c:pt idx="28">
                  <c:v>6.8776502385585445</c:v>
                </c:pt>
                <c:pt idx="29">
                  <c:v>6.8292547419148537</c:v>
                </c:pt>
                <c:pt idx="30">
                  <c:v>6.8312337110578421</c:v>
                </c:pt>
                <c:pt idx="31">
                  <c:v>6.8274926987268163</c:v>
                </c:pt>
                <c:pt idx="32">
                  <c:v>6.859118387023738</c:v>
                </c:pt>
                <c:pt idx="33">
                  <c:v>6.8383730465372281</c:v>
                </c:pt>
                <c:pt idx="34">
                  <c:v>6.8324075752618914</c:v>
                </c:pt>
                <c:pt idx="35">
                  <c:v>6.9585209944321038</c:v>
                </c:pt>
                <c:pt idx="36">
                  <c:v>6.9398490013359968</c:v>
                </c:pt>
                <c:pt idx="37">
                  <c:v>6.7982079000545426</c:v>
                </c:pt>
                <c:pt idx="38">
                  <c:v>6.8134195689959434</c:v>
                </c:pt>
                <c:pt idx="39">
                  <c:v>6.7596719299164905</c:v>
                </c:pt>
                <c:pt idx="40">
                  <c:v>6.797301319450221</c:v>
                </c:pt>
                <c:pt idx="41">
                  <c:v>6.8568856048751616</c:v>
                </c:pt>
                <c:pt idx="42">
                  <c:v>6.8190697544099041</c:v>
                </c:pt>
                <c:pt idx="43">
                  <c:v>6.8167298720081471</c:v>
                </c:pt>
                <c:pt idx="44">
                  <c:v>6.8340079640279585</c:v>
                </c:pt>
                <c:pt idx="45">
                  <c:v>6.8505984804055995</c:v>
                </c:pt>
                <c:pt idx="46">
                  <c:v>6.9817588075195456</c:v>
                </c:pt>
                <c:pt idx="47">
                  <c:v>7.032675789170681</c:v>
                </c:pt>
                <c:pt idx="48">
                  <c:v>6.9842924553883918</c:v>
                </c:pt>
                <c:pt idx="49">
                  <c:v>6.9400583140562855</c:v>
                </c:pt>
                <c:pt idx="50">
                  <c:v>6.9976994893338427</c:v>
                </c:pt>
                <c:pt idx="51">
                  <c:v>7.0717613474170298</c:v>
                </c:pt>
                <c:pt idx="52">
                  <c:v>7.0633468333520266</c:v>
                </c:pt>
                <c:pt idx="53">
                  <c:v>7.0875848867574609</c:v>
                </c:pt>
                <c:pt idx="54">
                  <c:v>7.0267631203957928</c:v>
                </c:pt>
                <c:pt idx="55">
                  <c:v>6.9958803241369996</c:v>
                </c:pt>
                <c:pt idx="56">
                  <c:v>6.9038263052703099</c:v>
                </c:pt>
                <c:pt idx="57">
                  <c:v>6.9971333829477915</c:v>
                </c:pt>
                <c:pt idx="58">
                  <c:v>7.0260601853483262</c:v>
                </c:pt>
                <c:pt idx="59">
                  <c:v>7.0020704617519369</c:v>
                </c:pt>
                <c:pt idx="60">
                  <c:v>7.0377298143433116</c:v>
                </c:pt>
                <c:pt idx="61">
                  <c:v>7.0108671966799934</c:v>
                </c:pt>
                <c:pt idx="62">
                  <c:v>7.0569155024057801</c:v>
                </c:pt>
                <c:pt idx="63">
                  <c:v>7.050843720207455</c:v>
                </c:pt>
                <c:pt idx="64">
                  <c:v>7.0109456046569871</c:v>
                </c:pt>
                <c:pt idx="65">
                  <c:v>7.1908011491695349</c:v>
                </c:pt>
                <c:pt idx="66">
                  <c:v>7.0062321335571713</c:v>
                </c:pt>
                <c:pt idx="67">
                  <c:v>6.9946858104154241</c:v>
                </c:pt>
                <c:pt idx="68">
                  <c:v>6.9956971649378819</c:v>
                </c:pt>
                <c:pt idx="69">
                  <c:v>6.9245999611880844</c:v>
                </c:pt>
                <c:pt idx="70">
                  <c:v>7.0463975951925475</c:v>
                </c:pt>
                <c:pt idx="71">
                  <c:v>7.0596184605190961</c:v>
                </c:pt>
                <c:pt idx="72">
                  <c:v>6.9900448429476238</c:v>
                </c:pt>
                <c:pt idx="73">
                  <c:v>6.9894427780622532</c:v>
                </c:pt>
                <c:pt idx="74">
                  <c:v>7.0505396480806111</c:v>
                </c:pt>
                <c:pt idx="75">
                  <c:v>7.0810220375898654</c:v>
                </c:pt>
                <c:pt idx="76">
                  <c:v>7.0187011245583282</c:v>
                </c:pt>
                <c:pt idx="77">
                  <c:v>7.0635806350712871</c:v>
                </c:pt>
                <c:pt idx="78">
                  <c:v>7.0324067420644116</c:v>
                </c:pt>
                <c:pt idx="79">
                  <c:v>6.9760183445082147</c:v>
                </c:pt>
                <c:pt idx="80">
                  <c:v>6.9782066185692768</c:v>
                </c:pt>
                <c:pt idx="81">
                  <c:v>6.9103632144978464</c:v>
                </c:pt>
                <c:pt idx="82">
                  <c:v>6.9035946001247437</c:v>
                </c:pt>
                <c:pt idx="83">
                  <c:v>7.0328283853665994</c:v>
                </c:pt>
                <c:pt idx="84">
                  <c:v>7.0495151551528874</c:v>
                </c:pt>
                <c:pt idx="85">
                  <c:v>6.9165456884729908</c:v>
                </c:pt>
                <c:pt idx="86">
                  <c:v>6.8355081346082489</c:v>
                </c:pt>
                <c:pt idx="87">
                  <c:v>6.8923404297418953</c:v>
                </c:pt>
                <c:pt idx="88">
                  <c:v>6.9220703710418814</c:v>
                </c:pt>
                <c:pt idx="89">
                  <c:v>6.8174659036558367</c:v>
                </c:pt>
                <c:pt idx="90">
                  <c:v>6.8366694072610521</c:v>
                </c:pt>
                <c:pt idx="91">
                  <c:v>6.7893924826739402</c:v>
                </c:pt>
                <c:pt idx="92">
                  <c:v>6.7841040054237869</c:v>
                </c:pt>
                <c:pt idx="93">
                  <c:v>6.7852934873556663</c:v>
                </c:pt>
                <c:pt idx="94">
                  <c:v>6.7885385303202774</c:v>
                </c:pt>
                <c:pt idx="95">
                  <c:v>6.7352634680522998</c:v>
                </c:pt>
                <c:pt idx="96">
                  <c:v>6.7925996837669977</c:v>
                </c:pt>
                <c:pt idx="97">
                  <c:v>6.701353682531014</c:v>
                </c:pt>
                <c:pt idx="98">
                  <c:v>6.6583225781537037</c:v>
                </c:pt>
                <c:pt idx="99">
                  <c:v>6.6128449105390166</c:v>
                </c:pt>
                <c:pt idx="100">
                  <c:v>6.7134815297736159</c:v>
                </c:pt>
                <c:pt idx="101">
                  <c:v>6.7135431934096985</c:v>
                </c:pt>
                <c:pt idx="102">
                  <c:v>6.7597706221268155</c:v>
                </c:pt>
                <c:pt idx="103">
                  <c:v>6.6580355393879858</c:v>
                </c:pt>
                <c:pt idx="104">
                  <c:v>6.7520258673735638</c:v>
                </c:pt>
                <c:pt idx="105">
                  <c:v>6.6858839927156151</c:v>
                </c:pt>
                <c:pt idx="106">
                  <c:v>6.6336215464686292</c:v>
                </c:pt>
                <c:pt idx="107">
                  <c:v>6.7023539480933474</c:v>
                </c:pt>
                <c:pt idx="108">
                  <c:v>6.6495115284922139</c:v>
                </c:pt>
                <c:pt idx="109">
                  <c:v>6.6984863466378473</c:v>
                </c:pt>
                <c:pt idx="110">
                  <c:v>6.662989605371366</c:v>
                </c:pt>
                <c:pt idx="111">
                  <c:v>6.5951924915308204</c:v>
                </c:pt>
                <c:pt idx="112">
                  <c:v>6.7534996589780398</c:v>
                </c:pt>
                <c:pt idx="113">
                  <c:v>6.8523310469792023</c:v>
                </c:pt>
                <c:pt idx="114">
                  <c:v>6.8001827674587165</c:v>
                </c:pt>
                <c:pt idx="115">
                  <c:v>6.6337441009195413</c:v>
                </c:pt>
                <c:pt idx="116">
                  <c:v>6.673411319519408</c:v>
                </c:pt>
                <c:pt idx="117">
                  <c:v>6.5915951091484146</c:v>
                </c:pt>
                <c:pt idx="118">
                  <c:v>6.6768169852326951</c:v>
                </c:pt>
                <c:pt idx="119">
                  <c:v>6.6701473887679086</c:v>
                </c:pt>
                <c:pt idx="120">
                  <c:v>6.649355905639232</c:v>
                </c:pt>
                <c:pt idx="121">
                  <c:v>6.5689699971015374</c:v>
                </c:pt>
                <c:pt idx="122">
                  <c:v>6.6614407528948538</c:v>
                </c:pt>
                <c:pt idx="123">
                  <c:v>6.6760066982731443</c:v>
                </c:pt>
                <c:pt idx="124">
                  <c:v>6.7253882105596192</c:v>
                </c:pt>
                <c:pt idx="125">
                  <c:v>6.7329951699987163</c:v>
                </c:pt>
                <c:pt idx="126">
                  <c:v>6.7044384990362094</c:v>
                </c:pt>
                <c:pt idx="127">
                  <c:v>6.6580355393879858</c:v>
                </c:pt>
                <c:pt idx="128">
                  <c:v>6.7653339578547529</c:v>
                </c:pt>
                <c:pt idx="129">
                  <c:v>6.7729729720720115</c:v>
                </c:pt>
                <c:pt idx="130">
                  <c:v>6.8375656896123127</c:v>
                </c:pt>
                <c:pt idx="131">
                  <c:v>6.8457775297532875</c:v>
                </c:pt>
                <c:pt idx="132">
                  <c:v>6.8395661681790605</c:v>
                </c:pt>
                <c:pt idx="133">
                  <c:v>6.729932145412973</c:v>
                </c:pt>
                <c:pt idx="134">
                  <c:v>6.7484159107199897</c:v>
                </c:pt>
                <c:pt idx="135">
                  <c:v>6.7785959893820671</c:v>
                </c:pt>
                <c:pt idx="136">
                  <c:v>6.8007349692284045</c:v>
                </c:pt>
                <c:pt idx="137">
                  <c:v>6.8529095622700025</c:v>
                </c:pt>
                <c:pt idx="138">
                  <c:v>6.7161061975556429</c:v>
                </c:pt>
                <c:pt idx="139">
                  <c:v>6.6898712671135421</c:v>
                </c:pt>
                <c:pt idx="140">
                  <c:v>6.7436283114741808</c:v>
                </c:pt>
                <c:pt idx="141">
                  <c:v>6.6795891530044536</c:v>
                </c:pt>
                <c:pt idx="142">
                  <c:v>6.5889469162761527</c:v>
                </c:pt>
                <c:pt idx="143">
                  <c:v>6.6679840998027329</c:v>
                </c:pt>
                <c:pt idx="144">
                  <c:v>6.8199060279481554</c:v>
                </c:pt>
                <c:pt idx="145">
                  <c:v>6.754805337263611</c:v>
                </c:pt>
                <c:pt idx="146">
                  <c:v>6.8310908080619255</c:v>
                </c:pt>
                <c:pt idx="147">
                  <c:v>6.8031687095983395</c:v>
                </c:pt>
                <c:pt idx="148">
                  <c:v>6.7723561039330029</c:v>
                </c:pt>
                <c:pt idx="149">
                  <c:v>6.7932520303835524</c:v>
                </c:pt>
                <c:pt idx="150">
                  <c:v>6.7967551427175872</c:v>
                </c:pt>
                <c:pt idx="151">
                  <c:v>6.6945673044600813</c:v>
                </c:pt>
                <c:pt idx="152">
                  <c:v>6.7850778955812121</c:v>
                </c:pt>
                <c:pt idx="153">
                  <c:v>6.7961823272940487</c:v>
                </c:pt>
                <c:pt idx="154">
                  <c:v>6.7898416992951436</c:v>
                </c:pt>
                <c:pt idx="155">
                  <c:v>6.8617470882570251</c:v>
                </c:pt>
                <c:pt idx="156">
                  <c:v>6.8385825821706243</c:v>
                </c:pt>
                <c:pt idx="157">
                  <c:v>6.7857832931958519</c:v>
                </c:pt>
                <c:pt idx="158">
                  <c:v>6.7792881694243619</c:v>
                </c:pt>
                <c:pt idx="159">
                  <c:v>6.7664382236738341</c:v>
                </c:pt>
                <c:pt idx="160">
                  <c:v>6.7799182596685235</c:v>
                </c:pt>
                <c:pt idx="161">
                  <c:v>6.9798739746273766</c:v>
                </c:pt>
                <c:pt idx="162">
                  <c:v>6.8494321729590659</c:v>
                </c:pt>
                <c:pt idx="163">
                  <c:v>6.9791363844477052</c:v>
                </c:pt>
                <c:pt idx="164">
                  <c:v>6.8565898728664436</c:v>
                </c:pt>
                <c:pt idx="165">
                  <c:v>6.9271256534308483</c:v>
                </c:pt>
                <c:pt idx="166">
                  <c:v>7.2333416378586524</c:v>
                </c:pt>
                <c:pt idx="167">
                  <c:v>7.2256841235083931</c:v>
                </c:pt>
                <c:pt idx="168">
                  <c:v>7.0596426748612435</c:v>
                </c:pt>
                <c:pt idx="169">
                  <c:v>7.0738795607634932</c:v>
                </c:pt>
                <c:pt idx="170">
                  <c:v>7.0469734947458607</c:v>
                </c:pt>
                <c:pt idx="171">
                  <c:v>7.100422975123883</c:v>
                </c:pt>
                <c:pt idx="172">
                  <c:v>7.0232993738225344</c:v>
                </c:pt>
                <c:pt idx="173">
                  <c:v>7.1053858615410537</c:v>
                </c:pt>
                <c:pt idx="174">
                  <c:v>7.0900694547371153</c:v>
                </c:pt>
                <c:pt idx="175">
                  <c:v>6.9777211237164458</c:v>
                </c:pt>
                <c:pt idx="176">
                  <c:v>6.9809923794260582</c:v>
                </c:pt>
                <c:pt idx="177">
                  <c:v>7.0061989991979114</c:v>
                </c:pt>
                <c:pt idx="178">
                  <c:v>7.005489245239847</c:v>
                </c:pt>
                <c:pt idx="179">
                  <c:v>6.9917154265453734</c:v>
                </c:pt>
                <c:pt idx="180">
                  <c:v>6.7892741635792762</c:v>
                </c:pt>
                <c:pt idx="181">
                  <c:v>6.7526664536443066</c:v>
                </c:pt>
                <c:pt idx="182">
                  <c:v>6.7116072433470615</c:v>
                </c:pt>
                <c:pt idx="183">
                  <c:v>6.6672113370854742</c:v>
                </c:pt>
                <c:pt idx="184">
                  <c:v>6.6023110814423429</c:v>
                </c:pt>
                <c:pt idx="185">
                  <c:v>6.7742769507095622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5-4A79-B2ED-6D54CF3D9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2782159"/>
        <c:axId val="1752771119"/>
      </c:lineChart>
      <c:catAx>
        <c:axId val="17527821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2771119"/>
        <c:crosses val="autoZero"/>
        <c:auto val="1"/>
        <c:lblAlgn val="ctr"/>
        <c:lblOffset val="100"/>
        <c:noMultiLvlLbl val="0"/>
      </c:catAx>
      <c:valAx>
        <c:axId val="1752771119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Bilangan Nusselt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2782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Bilangan Prandtl Fluida (</a:t>
            </a:r>
            <a:r>
              <a:rPr lang="en-US" i="1"/>
              <a:t>Pr</a:t>
            </a:r>
            <a:r>
              <a:rPr lang="en-US" i="1" baseline="-10000"/>
              <a:t>f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'Sifat Fluida Uap'!$V$3:$V$188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'Sifat Fluida Uap'!$AB$3:$AB$188</c:f>
              <c:numCache>
                <c:formatCode>General</c:formatCode>
                <c:ptCount val="186"/>
                <c:pt idx="0">
                  <c:v>4.0256800537634403</c:v>
                </c:pt>
                <c:pt idx="1">
                  <c:v>4.0256800537634403</c:v>
                </c:pt>
                <c:pt idx="2">
                  <c:v>4.0256800537634403</c:v>
                </c:pt>
                <c:pt idx="3">
                  <c:v>4.0256800537634403</c:v>
                </c:pt>
                <c:pt idx="4">
                  <c:v>4.0256800537634403</c:v>
                </c:pt>
                <c:pt idx="5">
                  <c:v>4.0256800537634403</c:v>
                </c:pt>
                <c:pt idx="6">
                  <c:v>4.0256800537634403</c:v>
                </c:pt>
                <c:pt idx="7">
                  <c:v>4.0256800537634403</c:v>
                </c:pt>
                <c:pt idx="8">
                  <c:v>4.0256800537634403</c:v>
                </c:pt>
                <c:pt idx="9">
                  <c:v>4.0256800537634403</c:v>
                </c:pt>
                <c:pt idx="10">
                  <c:v>4.0256800537634403</c:v>
                </c:pt>
                <c:pt idx="11">
                  <c:v>4.0256800537634403</c:v>
                </c:pt>
                <c:pt idx="12">
                  <c:v>4.0256800537634403</c:v>
                </c:pt>
                <c:pt idx="13">
                  <c:v>4.0256800537634403</c:v>
                </c:pt>
                <c:pt idx="14">
                  <c:v>4.0256800537634403</c:v>
                </c:pt>
                <c:pt idx="15">
                  <c:v>4.0256800537634403</c:v>
                </c:pt>
                <c:pt idx="16">
                  <c:v>4.0256800537634403</c:v>
                </c:pt>
                <c:pt idx="17">
                  <c:v>4.0256800537634403</c:v>
                </c:pt>
                <c:pt idx="18">
                  <c:v>4.0256800537634403</c:v>
                </c:pt>
                <c:pt idx="19">
                  <c:v>4.0256800537634403</c:v>
                </c:pt>
                <c:pt idx="20">
                  <c:v>4.0256800537634403</c:v>
                </c:pt>
                <c:pt idx="21">
                  <c:v>4.0256800537634403</c:v>
                </c:pt>
                <c:pt idx="22">
                  <c:v>4.0256800537634403</c:v>
                </c:pt>
                <c:pt idx="23">
                  <c:v>4.0256800537634403</c:v>
                </c:pt>
                <c:pt idx="24">
                  <c:v>4.0256800537634403</c:v>
                </c:pt>
                <c:pt idx="25">
                  <c:v>4.0256800537634403</c:v>
                </c:pt>
                <c:pt idx="26">
                  <c:v>4.0256800537634403</c:v>
                </c:pt>
                <c:pt idx="27">
                  <c:v>4.0256800537634403</c:v>
                </c:pt>
                <c:pt idx="28">
                  <c:v>4.0256800537634403</c:v>
                </c:pt>
                <c:pt idx="29">
                  <c:v>4.0256800537634403</c:v>
                </c:pt>
                <c:pt idx="30">
                  <c:v>4.0256800537634403</c:v>
                </c:pt>
                <c:pt idx="31">
                  <c:v>4.0256800537634403</c:v>
                </c:pt>
                <c:pt idx="32">
                  <c:v>4.0256800537634403</c:v>
                </c:pt>
                <c:pt idx="33">
                  <c:v>4.0256800537634403</c:v>
                </c:pt>
                <c:pt idx="34">
                  <c:v>4.0256800537634403</c:v>
                </c:pt>
                <c:pt idx="35">
                  <c:v>4.0256800537634403</c:v>
                </c:pt>
                <c:pt idx="36">
                  <c:v>4.0256800537634403</c:v>
                </c:pt>
                <c:pt idx="37">
                  <c:v>4.0256800537634403</c:v>
                </c:pt>
                <c:pt idx="38">
                  <c:v>4.0256800537634403</c:v>
                </c:pt>
                <c:pt idx="39">
                  <c:v>4.0256800537634403</c:v>
                </c:pt>
                <c:pt idx="40">
                  <c:v>4.0256800537634403</c:v>
                </c:pt>
                <c:pt idx="41">
                  <c:v>4.0256800537634403</c:v>
                </c:pt>
                <c:pt idx="42">
                  <c:v>4.0256800537634403</c:v>
                </c:pt>
                <c:pt idx="43">
                  <c:v>4.0256800537634403</c:v>
                </c:pt>
                <c:pt idx="44">
                  <c:v>4.0256800537634403</c:v>
                </c:pt>
                <c:pt idx="45">
                  <c:v>4.0256800537634403</c:v>
                </c:pt>
                <c:pt idx="46">
                  <c:v>4.0256800537634403</c:v>
                </c:pt>
                <c:pt idx="47">
                  <c:v>4.0256800537634403</c:v>
                </c:pt>
                <c:pt idx="48">
                  <c:v>4.0256800537634403</c:v>
                </c:pt>
                <c:pt idx="49">
                  <c:v>4.0256800537634403</c:v>
                </c:pt>
                <c:pt idx="50">
                  <c:v>4.0256800537634403</c:v>
                </c:pt>
                <c:pt idx="51">
                  <c:v>4.0256800537634403</c:v>
                </c:pt>
                <c:pt idx="52">
                  <c:v>4.0256800537634403</c:v>
                </c:pt>
                <c:pt idx="53">
                  <c:v>4.0256800537634403</c:v>
                </c:pt>
                <c:pt idx="54">
                  <c:v>4.0256800537634403</c:v>
                </c:pt>
                <c:pt idx="55">
                  <c:v>4.0256800537634403</c:v>
                </c:pt>
                <c:pt idx="56">
                  <c:v>4.0256800537634403</c:v>
                </c:pt>
                <c:pt idx="57">
                  <c:v>4.0256800537634403</c:v>
                </c:pt>
                <c:pt idx="58">
                  <c:v>4.0256800537634403</c:v>
                </c:pt>
                <c:pt idx="59">
                  <c:v>4.0256800537634403</c:v>
                </c:pt>
                <c:pt idx="60">
                  <c:v>4.0256800537634403</c:v>
                </c:pt>
                <c:pt idx="61">
                  <c:v>4.0256800537634403</c:v>
                </c:pt>
                <c:pt idx="62">
                  <c:v>4.0256800537634403</c:v>
                </c:pt>
                <c:pt idx="63">
                  <c:v>4.0256800537634403</c:v>
                </c:pt>
                <c:pt idx="64">
                  <c:v>4.0256800537634403</c:v>
                </c:pt>
                <c:pt idx="65">
                  <c:v>4.0256800537634403</c:v>
                </c:pt>
                <c:pt idx="66">
                  <c:v>4.0256800537634403</c:v>
                </c:pt>
                <c:pt idx="67">
                  <c:v>4.0256800537634403</c:v>
                </c:pt>
                <c:pt idx="68">
                  <c:v>4.0256800537634403</c:v>
                </c:pt>
                <c:pt idx="69">
                  <c:v>4.0256800537634403</c:v>
                </c:pt>
                <c:pt idx="70">
                  <c:v>4.0256800537634403</c:v>
                </c:pt>
                <c:pt idx="71">
                  <c:v>4.0256800537634403</c:v>
                </c:pt>
                <c:pt idx="72">
                  <c:v>4.0256800537634403</c:v>
                </c:pt>
                <c:pt idx="73">
                  <c:v>4.0256800537634403</c:v>
                </c:pt>
                <c:pt idx="74">
                  <c:v>4.0256800537634403</c:v>
                </c:pt>
                <c:pt idx="75">
                  <c:v>4.0256800537634403</c:v>
                </c:pt>
                <c:pt idx="76">
                  <c:v>4.0256800537634403</c:v>
                </c:pt>
                <c:pt idx="77">
                  <c:v>4.0256800537634403</c:v>
                </c:pt>
                <c:pt idx="78">
                  <c:v>4.0256800537634403</c:v>
                </c:pt>
                <c:pt idx="79">
                  <c:v>4.0256800537634403</c:v>
                </c:pt>
                <c:pt idx="80">
                  <c:v>4.0256800537634403</c:v>
                </c:pt>
                <c:pt idx="81">
                  <c:v>4.0256800537634403</c:v>
                </c:pt>
                <c:pt idx="82">
                  <c:v>4.0256800537634403</c:v>
                </c:pt>
                <c:pt idx="83">
                  <c:v>4.0256800537634403</c:v>
                </c:pt>
                <c:pt idx="84">
                  <c:v>4.0256800537634403</c:v>
                </c:pt>
                <c:pt idx="85">
                  <c:v>4.0256800537634403</c:v>
                </c:pt>
                <c:pt idx="86">
                  <c:v>4.0256800537634403</c:v>
                </c:pt>
                <c:pt idx="87">
                  <c:v>4.0256800537634403</c:v>
                </c:pt>
                <c:pt idx="88">
                  <c:v>4.0256800537634403</c:v>
                </c:pt>
                <c:pt idx="89">
                  <c:v>4.0256800537634403</c:v>
                </c:pt>
                <c:pt idx="90">
                  <c:v>4.0256800537634403</c:v>
                </c:pt>
                <c:pt idx="91">
                  <c:v>4.0256800537634403</c:v>
                </c:pt>
                <c:pt idx="92">
                  <c:v>4.0256800537634403</c:v>
                </c:pt>
                <c:pt idx="93">
                  <c:v>4.0256800537634403</c:v>
                </c:pt>
                <c:pt idx="94">
                  <c:v>4.0256800537634403</c:v>
                </c:pt>
                <c:pt idx="95">
                  <c:v>4.0256800537634403</c:v>
                </c:pt>
                <c:pt idx="96">
                  <c:v>4.0256800537634403</c:v>
                </c:pt>
                <c:pt idx="97">
                  <c:v>4.0256800537634403</c:v>
                </c:pt>
                <c:pt idx="98">
                  <c:v>4.0256800537634403</c:v>
                </c:pt>
                <c:pt idx="99">
                  <c:v>4.0256800537634403</c:v>
                </c:pt>
                <c:pt idx="100">
                  <c:v>4.0256800537634403</c:v>
                </c:pt>
                <c:pt idx="101">
                  <c:v>4.0256800537634403</c:v>
                </c:pt>
                <c:pt idx="102">
                  <c:v>4.0256800537634403</c:v>
                </c:pt>
                <c:pt idx="103">
                  <c:v>4.0256800537634403</c:v>
                </c:pt>
                <c:pt idx="104">
                  <c:v>4.0256800537634403</c:v>
                </c:pt>
                <c:pt idx="105">
                  <c:v>4.0256800537634403</c:v>
                </c:pt>
                <c:pt idx="106">
                  <c:v>4.0256800537634403</c:v>
                </c:pt>
                <c:pt idx="107">
                  <c:v>4.0256800537634403</c:v>
                </c:pt>
                <c:pt idx="108">
                  <c:v>4.0256800537634403</c:v>
                </c:pt>
                <c:pt idx="109">
                  <c:v>4.0256800537634403</c:v>
                </c:pt>
                <c:pt idx="110">
                  <c:v>4.0256800537634403</c:v>
                </c:pt>
                <c:pt idx="111">
                  <c:v>4.0256800537634403</c:v>
                </c:pt>
                <c:pt idx="112">
                  <c:v>4.0256800537634403</c:v>
                </c:pt>
                <c:pt idx="113">
                  <c:v>4.0256800537634403</c:v>
                </c:pt>
                <c:pt idx="114">
                  <c:v>4.0256800537634403</c:v>
                </c:pt>
                <c:pt idx="115">
                  <c:v>4.0256800537634403</c:v>
                </c:pt>
                <c:pt idx="116">
                  <c:v>4.0256800537634403</c:v>
                </c:pt>
                <c:pt idx="117">
                  <c:v>4.0256800537634403</c:v>
                </c:pt>
                <c:pt idx="118">
                  <c:v>4.0256800537634403</c:v>
                </c:pt>
                <c:pt idx="119">
                  <c:v>4.0256800537634403</c:v>
                </c:pt>
                <c:pt idx="120">
                  <c:v>4.0256800537634403</c:v>
                </c:pt>
                <c:pt idx="121">
                  <c:v>4.0256800537634403</c:v>
                </c:pt>
                <c:pt idx="122">
                  <c:v>4.0256800537634403</c:v>
                </c:pt>
                <c:pt idx="123">
                  <c:v>4.0256800537634403</c:v>
                </c:pt>
                <c:pt idx="124">
                  <c:v>4.0256800537634403</c:v>
                </c:pt>
                <c:pt idx="125">
                  <c:v>4.0256800537634403</c:v>
                </c:pt>
                <c:pt idx="126">
                  <c:v>4.0256800537634403</c:v>
                </c:pt>
                <c:pt idx="127">
                  <c:v>4.0256800537634403</c:v>
                </c:pt>
                <c:pt idx="128">
                  <c:v>4.0256800537634403</c:v>
                </c:pt>
                <c:pt idx="129">
                  <c:v>4.0256800537634403</c:v>
                </c:pt>
                <c:pt idx="130">
                  <c:v>4.0256800537634403</c:v>
                </c:pt>
                <c:pt idx="131">
                  <c:v>4.0256800537634403</c:v>
                </c:pt>
                <c:pt idx="132">
                  <c:v>4.0256800537634403</c:v>
                </c:pt>
                <c:pt idx="133">
                  <c:v>4.0256800537634403</c:v>
                </c:pt>
                <c:pt idx="134">
                  <c:v>4.0256800537634403</c:v>
                </c:pt>
                <c:pt idx="135">
                  <c:v>4.0256800537634403</c:v>
                </c:pt>
                <c:pt idx="136">
                  <c:v>4.0256800537634403</c:v>
                </c:pt>
                <c:pt idx="137">
                  <c:v>4.0256800537634403</c:v>
                </c:pt>
                <c:pt idx="138">
                  <c:v>4.0256800537634403</c:v>
                </c:pt>
                <c:pt idx="139">
                  <c:v>4.0256800537634403</c:v>
                </c:pt>
                <c:pt idx="140">
                  <c:v>4.0256800537634403</c:v>
                </c:pt>
                <c:pt idx="141">
                  <c:v>4.0256800537634403</c:v>
                </c:pt>
                <c:pt idx="142">
                  <c:v>4.0256800537634403</c:v>
                </c:pt>
                <c:pt idx="143">
                  <c:v>4.0256800537634403</c:v>
                </c:pt>
                <c:pt idx="144">
                  <c:v>4.0256800537634403</c:v>
                </c:pt>
                <c:pt idx="145">
                  <c:v>4.0256800537634403</c:v>
                </c:pt>
                <c:pt idx="146">
                  <c:v>4.0256800537634403</c:v>
                </c:pt>
                <c:pt idx="147">
                  <c:v>4.0256800537634403</c:v>
                </c:pt>
                <c:pt idx="148">
                  <c:v>4.0256800537634403</c:v>
                </c:pt>
                <c:pt idx="149">
                  <c:v>4.0256800537634403</c:v>
                </c:pt>
                <c:pt idx="150">
                  <c:v>4.0256800537634403</c:v>
                </c:pt>
                <c:pt idx="151">
                  <c:v>4.0256800537634403</c:v>
                </c:pt>
                <c:pt idx="152">
                  <c:v>4.0256800537634403</c:v>
                </c:pt>
                <c:pt idx="153">
                  <c:v>4.0256800537634403</c:v>
                </c:pt>
                <c:pt idx="154">
                  <c:v>4.0256800537634403</c:v>
                </c:pt>
                <c:pt idx="155">
                  <c:v>4.0256800537634403</c:v>
                </c:pt>
                <c:pt idx="156">
                  <c:v>4.0256800537634403</c:v>
                </c:pt>
                <c:pt idx="157">
                  <c:v>4.0256800537634403</c:v>
                </c:pt>
                <c:pt idx="158">
                  <c:v>4.0256800537634403</c:v>
                </c:pt>
                <c:pt idx="159">
                  <c:v>4.0256800537634403</c:v>
                </c:pt>
                <c:pt idx="160">
                  <c:v>4.0256800537634403</c:v>
                </c:pt>
                <c:pt idx="161">
                  <c:v>4.0256800537634403</c:v>
                </c:pt>
                <c:pt idx="162">
                  <c:v>4.0256800537634403</c:v>
                </c:pt>
                <c:pt idx="163">
                  <c:v>4.0256800537634403</c:v>
                </c:pt>
                <c:pt idx="164">
                  <c:v>4.0256800537634403</c:v>
                </c:pt>
                <c:pt idx="165">
                  <c:v>4.0256800537634403</c:v>
                </c:pt>
                <c:pt idx="166">
                  <c:v>4.0256800537634403</c:v>
                </c:pt>
                <c:pt idx="167">
                  <c:v>4.0256800537634403</c:v>
                </c:pt>
                <c:pt idx="168">
                  <c:v>4.0256800537634403</c:v>
                </c:pt>
                <c:pt idx="169">
                  <c:v>4.0256800537634403</c:v>
                </c:pt>
                <c:pt idx="170">
                  <c:v>4.0256800537634403</c:v>
                </c:pt>
                <c:pt idx="171">
                  <c:v>4.0256800537634403</c:v>
                </c:pt>
                <c:pt idx="172">
                  <c:v>4.0256800537634403</c:v>
                </c:pt>
                <c:pt idx="173">
                  <c:v>4.0256800537634403</c:v>
                </c:pt>
                <c:pt idx="174">
                  <c:v>4.0256800537634403</c:v>
                </c:pt>
                <c:pt idx="175">
                  <c:v>4.0256800537634403</c:v>
                </c:pt>
                <c:pt idx="176">
                  <c:v>4.0256800537634403</c:v>
                </c:pt>
                <c:pt idx="177">
                  <c:v>4.0256800537634403</c:v>
                </c:pt>
                <c:pt idx="178">
                  <c:v>4.0256800537634403</c:v>
                </c:pt>
                <c:pt idx="179">
                  <c:v>4.0256800537634403</c:v>
                </c:pt>
                <c:pt idx="180">
                  <c:v>4.0256800537634403</c:v>
                </c:pt>
                <c:pt idx="181">
                  <c:v>4.0256800537634403</c:v>
                </c:pt>
                <c:pt idx="182">
                  <c:v>4.0256800537634403</c:v>
                </c:pt>
                <c:pt idx="183">
                  <c:v>4.0256800537634403</c:v>
                </c:pt>
                <c:pt idx="184">
                  <c:v>4.0256800537634403</c:v>
                </c:pt>
                <c:pt idx="185">
                  <c:v>4.0256800537634403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A-4BB2-A1D1-C6E0256C6402}"/>
            </c:ext>
          </c:extLst>
        </c:ser>
        <c:ser>
          <c:idx val="0"/>
          <c:order val="1"/>
          <c:tx>
            <c:v>𝑃𝑟ℎ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'Sifat Fluida Uap'!$V$3:$V$188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'Sifat Fluida Uap'!$X$3:$X$188</c:f>
              <c:numCache>
                <c:formatCode>General</c:formatCode>
                <c:ptCount val="186"/>
                <c:pt idx="0">
                  <c:v>3.9842500000000003</c:v>
                </c:pt>
                <c:pt idx="1">
                  <c:v>3.9927600000000001</c:v>
                </c:pt>
                <c:pt idx="2">
                  <c:v>3.98943</c:v>
                </c:pt>
                <c:pt idx="3">
                  <c:v>4.1204100000000006</c:v>
                </c:pt>
                <c:pt idx="4">
                  <c:v>4.0834100000000007</c:v>
                </c:pt>
                <c:pt idx="5">
                  <c:v>3.9831400000000001</c:v>
                </c:pt>
                <c:pt idx="6">
                  <c:v>4.0349400000000006</c:v>
                </c:pt>
                <c:pt idx="7">
                  <c:v>4.0219899999999997</c:v>
                </c:pt>
                <c:pt idx="8">
                  <c:v>3.9831400000000001</c:v>
                </c:pt>
                <c:pt idx="9">
                  <c:v>4.0134800000000004</c:v>
                </c:pt>
                <c:pt idx="10">
                  <c:v>3.9798100000000005</c:v>
                </c:pt>
                <c:pt idx="11">
                  <c:v>3.9838800000000001</c:v>
                </c:pt>
                <c:pt idx="12">
                  <c:v>4.00312</c:v>
                </c:pt>
                <c:pt idx="13">
                  <c:v>4.0412300000000005</c:v>
                </c:pt>
                <c:pt idx="14">
                  <c:v>4.0179200000000002</c:v>
                </c:pt>
                <c:pt idx="15">
                  <c:v>3.9805500000000005</c:v>
                </c:pt>
                <c:pt idx="16">
                  <c:v>4.0134800000000004</c:v>
                </c:pt>
                <c:pt idx="17">
                  <c:v>4.0075600000000007</c:v>
                </c:pt>
                <c:pt idx="18">
                  <c:v>4.0171799999999998</c:v>
                </c:pt>
                <c:pt idx="19">
                  <c:v>4.0749000000000004</c:v>
                </c:pt>
                <c:pt idx="20">
                  <c:v>4.0712000000000002</c:v>
                </c:pt>
                <c:pt idx="21">
                  <c:v>4.0882200000000006</c:v>
                </c:pt>
                <c:pt idx="22">
                  <c:v>4.0634300000000003</c:v>
                </c:pt>
                <c:pt idx="23">
                  <c:v>4.0512199999999998</c:v>
                </c:pt>
                <c:pt idx="24">
                  <c:v>4.0782300000000005</c:v>
                </c:pt>
                <c:pt idx="25">
                  <c:v>4.0856300000000001</c:v>
                </c:pt>
                <c:pt idx="26">
                  <c:v>4.0097800000000001</c:v>
                </c:pt>
                <c:pt idx="27">
                  <c:v>3.9805500000000005</c:v>
                </c:pt>
                <c:pt idx="28">
                  <c:v>3.9861</c:v>
                </c:pt>
                <c:pt idx="29">
                  <c:v>4.01274</c:v>
                </c:pt>
                <c:pt idx="30">
                  <c:v>4.0430799999999998</c:v>
                </c:pt>
                <c:pt idx="31">
                  <c:v>4.0571400000000004</c:v>
                </c:pt>
                <c:pt idx="32">
                  <c:v>4.0005300000000004</c:v>
                </c:pt>
                <c:pt idx="33">
                  <c:v>3.9890600000000003</c:v>
                </c:pt>
                <c:pt idx="34">
                  <c:v>3.9975700000000001</c:v>
                </c:pt>
                <c:pt idx="35">
                  <c:v>4.0090400000000006</c:v>
                </c:pt>
                <c:pt idx="36">
                  <c:v>4.0445600000000006</c:v>
                </c:pt>
                <c:pt idx="37">
                  <c:v>4.0882200000000006</c:v>
                </c:pt>
                <c:pt idx="38">
                  <c:v>4.0445600000000006</c:v>
                </c:pt>
                <c:pt idx="39">
                  <c:v>4.0667600000000004</c:v>
                </c:pt>
                <c:pt idx="40">
                  <c:v>4.0637999999999996</c:v>
                </c:pt>
                <c:pt idx="41">
                  <c:v>4.0667600000000004</c:v>
                </c:pt>
                <c:pt idx="42">
                  <c:v>4.0889600000000002</c:v>
                </c:pt>
                <c:pt idx="43">
                  <c:v>4.0978400000000006</c:v>
                </c:pt>
                <c:pt idx="44">
                  <c:v>4.0808200000000001</c:v>
                </c:pt>
                <c:pt idx="45">
                  <c:v>4.0049700000000001</c:v>
                </c:pt>
                <c:pt idx="46">
                  <c:v>3.99979</c:v>
                </c:pt>
                <c:pt idx="47">
                  <c:v>3.9712999999999998</c:v>
                </c:pt>
                <c:pt idx="48">
                  <c:v>4.0134800000000004</c:v>
                </c:pt>
                <c:pt idx="49">
                  <c:v>4.0205099999999998</c:v>
                </c:pt>
                <c:pt idx="50">
                  <c:v>4.0038600000000004</c:v>
                </c:pt>
                <c:pt idx="51">
                  <c:v>3.9846200000000005</c:v>
                </c:pt>
                <c:pt idx="52">
                  <c:v>3.9861</c:v>
                </c:pt>
                <c:pt idx="53">
                  <c:v>3.9598300000000002</c:v>
                </c:pt>
                <c:pt idx="54">
                  <c:v>3.9764800000000005</c:v>
                </c:pt>
                <c:pt idx="55">
                  <c:v>4.0497399999999999</c:v>
                </c:pt>
                <c:pt idx="56">
                  <c:v>4.0105199999999996</c:v>
                </c:pt>
                <c:pt idx="57">
                  <c:v>3.9668600000000001</c:v>
                </c:pt>
                <c:pt idx="58">
                  <c:v>3.9661200000000001</c:v>
                </c:pt>
                <c:pt idx="59">
                  <c:v>3.9750000000000005</c:v>
                </c:pt>
                <c:pt idx="60">
                  <c:v>4.0045999999999999</c:v>
                </c:pt>
                <c:pt idx="61">
                  <c:v>4.0145900000000001</c:v>
                </c:pt>
                <c:pt idx="62">
                  <c:v>3.9516900000000001</c:v>
                </c:pt>
                <c:pt idx="63">
                  <c:v>3.9446599999999998</c:v>
                </c:pt>
                <c:pt idx="64">
                  <c:v>3.9624200000000003</c:v>
                </c:pt>
                <c:pt idx="65">
                  <c:v>3.9720400000000002</c:v>
                </c:pt>
                <c:pt idx="66">
                  <c:v>4.0086700000000004</c:v>
                </c:pt>
                <c:pt idx="67">
                  <c:v>4.0083000000000002</c:v>
                </c:pt>
                <c:pt idx="68">
                  <c:v>3.9883199999999999</c:v>
                </c:pt>
                <c:pt idx="69">
                  <c:v>4.0342000000000002</c:v>
                </c:pt>
                <c:pt idx="70">
                  <c:v>4.0312400000000004</c:v>
                </c:pt>
                <c:pt idx="71">
                  <c:v>4.0412300000000005</c:v>
                </c:pt>
                <c:pt idx="72">
                  <c:v>4.0712000000000002</c:v>
                </c:pt>
                <c:pt idx="73">
                  <c:v>4.0734200000000005</c:v>
                </c:pt>
                <c:pt idx="74">
                  <c:v>3.9809200000000007</c:v>
                </c:pt>
                <c:pt idx="75">
                  <c:v>3.9705600000000003</c:v>
                </c:pt>
                <c:pt idx="76">
                  <c:v>4.0023799999999996</c:v>
                </c:pt>
                <c:pt idx="77">
                  <c:v>3.9916500000000004</c:v>
                </c:pt>
                <c:pt idx="78">
                  <c:v>4.0012699999999999</c:v>
                </c:pt>
                <c:pt idx="79">
                  <c:v>4.0108900000000007</c:v>
                </c:pt>
                <c:pt idx="80">
                  <c:v>3.9898000000000002</c:v>
                </c:pt>
                <c:pt idx="81">
                  <c:v>3.9897999999999998</c:v>
                </c:pt>
                <c:pt idx="82">
                  <c:v>3.9912800000000002</c:v>
                </c:pt>
                <c:pt idx="83">
                  <c:v>4.0223599999999999</c:v>
                </c:pt>
                <c:pt idx="84">
                  <c:v>4.0038600000000004</c:v>
                </c:pt>
                <c:pt idx="85">
                  <c:v>4.0238400000000007</c:v>
                </c:pt>
                <c:pt idx="86">
                  <c:v>4.00312</c:v>
                </c:pt>
                <c:pt idx="87">
                  <c:v>3.9790700000000001</c:v>
                </c:pt>
                <c:pt idx="88">
                  <c:v>3.9868400000000004</c:v>
                </c:pt>
                <c:pt idx="89">
                  <c:v>4.0190300000000008</c:v>
                </c:pt>
                <c:pt idx="90">
                  <c:v>4.0227300000000001</c:v>
                </c:pt>
                <c:pt idx="91">
                  <c:v>4.0345700000000004</c:v>
                </c:pt>
                <c:pt idx="92">
                  <c:v>4.0545499999999999</c:v>
                </c:pt>
                <c:pt idx="93">
                  <c:v>4.0430799999999998</c:v>
                </c:pt>
                <c:pt idx="94">
                  <c:v>4.0134800000000004</c:v>
                </c:pt>
                <c:pt idx="95">
                  <c:v>4.0327200000000003</c:v>
                </c:pt>
                <c:pt idx="96">
                  <c:v>4.0190300000000008</c:v>
                </c:pt>
                <c:pt idx="97">
                  <c:v>4.0626899999999999</c:v>
                </c:pt>
                <c:pt idx="98">
                  <c:v>4.0663900000000002</c:v>
                </c:pt>
                <c:pt idx="99">
                  <c:v>4.0860000000000003</c:v>
                </c:pt>
                <c:pt idx="100">
                  <c:v>4.0234700000000005</c:v>
                </c:pt>
                <c:pt idx="101">
                  <c:v>4.0445600000000006</c:v>
                </c:pt>
                <c:pt idx="102">
                  <c:v>4.0453000000000001</c:v>
                </c:pt>
                <c:pt idx="103">
                  <c:v>4.0674999999999999</c:v>
                </c:pt>
                <c:pt idx="104">
                  <c:v>4.0219899999999997</c:v>
                </c:pt>
                <c:pt idx="105">
                  <c:v>4.0360499999999995</c:v>
                </c:pt>
                <c:pt idx="106">
                  <c:v>4.0382699999999998</c:v>
                </c:pt>
                <c:pt idx="107">
                  <c:v>4.0445600000000006</c:v>
                </c:pt>
                <c:pt idx="108">
                  <c:v>4.0641700000000007</c:v>
                </c:pt>
                <c:pt idx="109">
                  <c:v>4.0952500000000009</c:v>
                </c:pt>
                <c:pt idx="110">
                  <c:v>4.0882200000000006</c:v>
                </c:pt>
                <c:pt idx="111">
                  <c:v>4.0626899999999999</c:v>
                </c:pt>
                <c:pt idx="112">
                  <c:v>4.0726800000000001</c:v>
                </c:pt>
                <c:pt idx="113">
                  <c:v>4.0667600000000004</c:v>
                </c:pt>
                <c:pt idx="114">
                  <c:v>4.1155999999999997</c:v>
                </c:pt>
                <c:pt idx="115">
                  <c:v>4.1292900000000001</c:v>
                </c:pt>
                <c:pt idx="116">
                  <c:v>4.0804500000000008</c:v>
                </c:pt>
                <c:pt idx="117">
                  <c:v>4.0804500000000008</c:v>
                </c:pt>
                <c:pt idx="118">
                  <c:v>4.0889600000000002</c:v>
                </c:pt>
                <c:pt idx="119">
                  <c:v>4.1148600000000002</c:v>
                </c:pt>
                <c:pt idx="120">
                  <c:v>4.1341000000000001</c:v>
                </c:pt>
                <c:pt idx="121">
                  <c:v>4.1511200000000006</c:v>
                </c:pt>
                <c:pt idx="122">
                  <c:v>4.0797100000000004</c:v>
                </c:pt>
                <c:pt idx="123">
                  <c:v>4.0415999999999999</c:v>
                </c:pt>
                <c:pt idx="124">
                  <c:v>4.0597300000000001</c:v>
                </c:pt>
                <c:pt idx="125">
                  <c:v>4.0519600000000002</c:v>
                </c:pt>
                <c:pt idx="126">
                  <c:v>4.0615800000000002</c:v>
                </c:pt>
                <c:pt idx="127">
                  <c:v>4.0674999999999999</c:v>
                </c:pt>
                <c:pt idx="128">
                  <c:v>4.0312400000000004</c:v>
                </c:pt>
                <c:pt idx="129">
                  <c:v>3.9920199999999997</c:v>
                </c:pt>
                <c:pt idx="130">
                  <c:v>4.0057099999999997</c:v>
                </c:pt>
                <c:pt idx="131">
                  <c:v>3.9990500000000004</c:v>
                </c:pt>
                <c:pt idx="132">
                  <c:v>4.02902</c:v>
                </c:pt>
                <c:pt idx="133">
                  <c:v>4.0778600000000003</c:v>
                </c:pt>
                <c:pt idx="134">
                  <c:v>4.0075600000000007</c:v>
                </c:pt>
                <c:pt idx="135">
                  <c:v>3.9883199999999999</c:v>
                </c:pt>
                <c:pt idx="136">
                  <c:v>3.9920199999999997</c:v>
                </c:pt>
                <c:pt idx="137">
                  <c:v>3.99979</c:v>
                </c:pt>
                <c:pt idx="138">
                  <c:v>4.0490000000000004</c:v>
                </c:pt>
                <c:pt idx="139">
                  <c:v>4.0637999999999996</c:v>
                </c:pt>
                <c:pt idx="140">
                  <c:v>4.0397499999999997</c:v>
                </c:pt>
                <c:pt idx="141">
                  <c:v>4.03864</c:v>
                </c:pt>
                <c:pt idx="142">
                  <c:v>4.0834099999999998</c:v>
                </c:pt>
                <c:pt idx="143">
                  <c:v>4.0219899999999997</c:v>
                </c:pt>
                <c:pt idx="144">
                  <c:v>4.0512199999999998</c:v>
                </c:pt>
                <c:pt idx="145">
                  <c:v>4.02902</c:v>
                </c:pt>
                <c:pt idx="146">
                  <c:v>4.01274</c:v>
                </c:pt>
                <c:pt idx="147">
                  <c:v>4.0105199999999996</c:v>
                </c:pt>
                <c:pt idx="148">
                  <c:v>4.12744</c:v>
                </c:pt>
                <c:pt idx="149">
                  <c:v>4.0582500000000001</c:v>
                </c:pt>
                <c:pt idx="150">
                  <c:v>4.0519600000000002</c:v>
                </c:pt>
                <c:pt idx="151">
                  <c:v>4.0601000000000003</c:v>
                </c:pt>
                <c:pt idx="152">
                  <c:v>4.01607</c:v>
                </c:pt>
                <c:pt idx="153">
                  <c:v>3.9883199999999999</c:v>
                </c:pt>
                <c:pt idx="154">
                  <c:v>3.9912800000000002</c:v>
                </c:pt>
                <c:pt idx="155">
                  <c:v>3.9975700000000001</c:v>
                </c:pt>
                <c:pt idx="156">
                  <c:v>4.0053400000000003</c:v>
                </c:pt>
                <c:pt idx="157">
                  <c:v>4.0412300000000005</c:v>
                </c:pt>
                <c:pt idx="158">
                  <c:v>3.9857300000000002</c:v>
                </c:pt>
                <c:pt idx="159">
                  <c:v>3.9886900000000001</c:v>
                </c:pt>
                <c:pt idx="160">
                  <c:v>3.9868400000000004</c:v>
                </c:pt>
                <c:pt idx="161">
                  <c:v>3.9968300000000001</c:v>
                </c:pt>
                <c:pt idx="162">
                  <c:v>4.0297600000000005</c:v>
                </c:pt>
                <c:pt idx="163">
                  <c:v>4.0652800000000004</c:v>
                </c:pt>
                <c:pt idx="164">
                  <c:v>4.00312</c:v>
                </c:pt>
                <c:pt idx="165">
                  <c:v>3.9716700000000005</c:v>
                </c:pt>
                <c:pt idx="166">
                  <c:v>3.9454000000000002</c:v>
                </c:pt>
                <c:pt idx="167">
                  <c:v>3.9417000000000004</c:v>
                </c:pt>
                <c:pt idx="168">
                  <c:v>3.9994200000000006</c:v>
                </c:pt>
                <c:pt idx="169">
                  <c:v>4.0057099999999997</c:v>
                </c:pt>
                <c:pt idx="170">
                  <c:v>3.9713000000000003</c:v>
                </c:pt>
                <c:pt idx="171">
                  <c:v>3.9394800000000005</c:v>
                </c:pt>
                <c:pt idx="172">
                  <c:v>3.9631600000000002</c:v>
                </c:pt>
                <c:pt idx="173">
                  <c:v>3.9690800000000004</c:v>
                </c:pt>
                <c:pt idx="174">
                  <c:v>4.01755</c:v>
                </c:pt>
                <c:pt idx="175">
                  <c:v>4.0375300000000003</c:v>
                </c:pt>
                <c:pt idx="176">
                  <c:v>3.9927600000000001</c:v>
                </c:pt>
                <c:pt idx="177">
                  <c:v>3.9698199999999999</c:v>
                </c:pt>
                <c:pt idx="178">
                  <c:v>3.98536</c:v>
                </c:pt>
                <c:pt idx="179">
                  <c:v>3.9864700000000002</c:v>
                </c:pt>
                <c:pt idx="180">
                  <c:v>4.0419700000000001</c:v>
                </c:pt>
                <c:pt idx="181">
                  <c:v>4.0652800000000004</c:v>
                </c:pt>
                <c:pt idx="182">
                  <c:v>4.0519600000000002</c:v>
                </c:pt>
                <c:pt idx="183">
                  <c:v>4.0249500000000005</c:v>
                </c:pt>
                <c:pt idx="184">
                  <c:v>4.0460400000000005</c:v>
                </c:pt>
                <c:pt idx="185">
                  <c:v>4.0149600000000003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6-4B5E-AE88-C520656B180F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'Sifat Fluida Uap'!$V$3:$V$188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'Sifat Fluida Uap'!$AC$3:$AC$188</c:f>
              <c:numCache>
                <c:formatCode>General</c:formatCode>
                <c:ptCount val="186"/>
                <c:pt idx="0">
                  <c:v>4.7428025806451588</c:v>
                </c:pt>
                <c:pt idx="1">
                  <c:v>4.7428025806451588</c:v>
                </c:pt>
                <c:pt idx="2">
                  <c:v>4.7428025806451588</c:v>
                </c:pt>
                <c:pt idx="3">
                  <c:v>4.7428025806451588</c:v>
                </c:pt>
                <c:pt idx="4">
                  <c:v>4.7428025806451588</c:v>
                </c:pt>
                <c:pt idx="5">
                  <c:v>4.7428025806451588</c:v>
                </c:pt>
                <c:pt idx="6">
                  <c:v>4.7428025806451588</c:v>
                </c:pt>
                <c:pt idx="7">
                  <c:v>4.7428025806451588</c:v>
                </c:pt>
                <c:pt idx="8">
                  <c:v>4.7428025806451588</c:v>
                </c:pt>
                <c:pt idx="9">
                  <c:v>4.7428025806451588</c:v>
                </c:pt>
                <c:pt idx="10">
                  <c:v>4.7428025806451588</c:v>
                </c:pt>
                <c:pt idx="11">
                  <c:v>4.7428025806451588</c:v>
                </c:pt>
                <c:pt idx="12">
                  <c:v>4.7428025806451588</c:v>
                </c:pt>
                <c:pt idx="13">
                  <c:v>4.7428025806451588</c:v>
                </c:pt>
                <c:pt idx="14">
                  <c:v>4.7428025806451588</c:v>
                </c:pt>
                <c:pt idx="15">
                  <c:v>4.7428025806451588</c:v>
                </c:pt>
                <c:pt idx="16">
                  <c:v>4.7428025806451588</c:v>
                </c:pt>
                <c:pt idx="17">
                  <c:v>4.7428025806451588</c:v>
                </c:pt>
                <c:pt idx="18">
                  <c:v>4.7428025806451588</c:v>
                </c:pt>
                <c:pt idx="19">
                  <c:v>4.7428025806451588</c:v>
                </c:pt>
                <c:pt idx="20">
                  <c:v>4.7428025806451588</c:v>
                </c:pt>
                <c:pt idx="21">
                  <c:v>4.7428025806451588</c:v>
                </c:pt>
                <c:pt idx="22">
                  <c:v>4.7428025806451588</c:v>
                </c:pt>
                <c:pt idx="23">
                  <c:v>4.7428025806451588</c:v>
                </c:pt>
                <c:pt idx="24">
                  <c:v>4.7428025806451588</c:v>
                </c:pt>
                <c:pt idx="25">
                  <c:v>4.7428025806451588</c:v>
                </c:pt>
                <c:pt idx="26">
                  <c:v>4.7428025806451588</c:v>
                </c:pt>
                <c:pt idx="27">
                  <c:v>4.7428025806451588</c:v>
                </c:pt>
                <c:pt idx="28">
                  <c:v>4.7428025806451588</c:v>
                </c:pt>
                <c:pt idx="29">
                  <c:v>4.7428025806451588</c:v>
                </c:pt>
                <c:pt idx="30">
                  <c:v>4.7428025806451588</c:v>
                </c:pt>
                <c:pt idx="31">
                  <c:v>4.7428025806451588</c:v>
                </c:pt>
                <c:pt idx="32">
                  <c:v>4.7428025806451588</c:v>
                </c:pt>
                <c:pt idx="33">
                  <c:v>4.7428025806451588</c:v>
                </c:pt>
                <c:pt idx="34">
                  <c:v>4.7428025806451588</c:v>
                </c:pt>
                <c:pt idx="35">
                  <c:v>4.7428025806451588</c:v>
                </c:pt>
                <c:pt idx="36">
                  <c:v>4.7428025806451588</c:v>
                </c:pt>
                <c:pt idx="37">
                  <c:v>4.7428025806451588</c:v>
                </c:pt>
                <c:pt idx="38">
                  <c:v>4.7428025806451588</c:v>
                </c:pt>
                <c:pt idx="39">
                  <c:v>4.7428025806451588</c:v>
                </c:pt>
                <c:pt idx="40">
                  <c:v>4.7428025806451588</c:v>
                </c:pt>
                <c:pt idx="41">
                  <c:v>4.7428025806451588</c:v>
                </c:pt>
                <c:pt idx="42">
                  <c:v>4.7428025806451588</c:v>
                </c:pt>
                <c:pt idx="43">
                  <c:v>4.7428025806451588</c:v>
                </c:pt>
                <c:pt idx="44">
                  <c:v>4.7428025806451588</c:v>
                </c:pt>
                <c:pt idx="45">
                  <c:v>4.7428025806451588</c:v>
                </c:pt>
                <c:pt idx="46">
                  <c:v>4.7428025806451588</c:v>
                </c:pt>
                <c:pt idx="47">
                  <c:v>4.7428025806451588</c:v>
                </c:pt>
                <c:pt idx="48">
                  <c:v>4.7428025806451588</c:v>
                </c:pt>
                <c:pt idx="49">
                  <c:v>4.7428025806451588</c:v>
                </c:pt>
                <c:pt idx="50">
                  <c:v>4.7428025806451588</c:v>
                </c:pt>
                <c:pt idx="51">
                  <c:v>4.7428025806451588</c:v>
                </c:pt>
                <c:pt idx="52">
                  <c:v>4.7428025806451588</c:v>
                </c:pt>
                <c:pt idx="53">
                  <c:v>4.7428025806451588</c:v>
                </c:pt>
                <c:pt idx="54">
                  <c:v>4.7428025806451588</c:v>
                </c:pt>
                <c:pt idx="55">
                  <c:v>4.7428025806451588</c:v>
                </c:pt>
                <c:pt idx="56">
                  <c:v>4.7428025806451588</c:v>
                </c:pt>
                <c:pt idx="57">
                  <c:v>4.7428025806451588</c:v>
                </c:pt>
                <c:pt idx="58">
                  <c:v>4.7428025806451588</c:v>
                </c:pt>
                <c:pt idx="59">
                  <c:v>4.7428025806451588</c:v>
                </c:pt>
                <c:pt idx="60">
                  <c:v>4.7428025806451588</c:v>
                </c:pt>
                <c:pt idx="61">
                  <c:v>4.7428025806451588</c:v>
                </c:pt>
                <c:pt idx="62">
                  <c:v>4.7428025806451588</c:v>
                </c:pt>
                <c:pt idx="63">
                  <c:v>4.7428025806451588</c:v>
                </c:pt>
                <c:pt idx="64">
                  <c:v>4.7428025806451588</c:v>
                </c:pt>
                <c:pt idx="65">
                  <c:v>4.7428025806451588</c:v>
                </c:pt>
                <c:pt idx="66">
                  <c:v>4.7428025806451588</c:v>
                </c:pt>
                <c:pt idx="67">
                  <c:v>4.7428025806451588</c:v>
                </c:pt>
                <c:pt idx="68">
                  <c:v>4.7428025806451588</c:v>
                </c:pt>
                <c:pt idx="69">
                  <c:v>4.7428025806451588</c:v>
                </c:pt>
                <c:pt idx="70">
                  <c:v>4.7428025806451588</c:v>
                </c:pt>
                <c:pt idx="71">
                  <c:v>4.7428025806451588</c:v>
                </c:pt>
                <c:pt idx="72">
                  <c:v>4.7428025806451588</c:v>
                </c:pt>
                <c:pt idx="73">
                  <c:v>4.7428025806451588</c:v>
                </c:pt>
                <c:pt idx="74">
                  <c:v>4.7428025806451588</c:v>
                </c:pt>
                <c:pt idx="75">
                  <c:v>4.7428025806451588</c:v>
                </c:pt>
                <c:pt idx="76">
                  <c:v>4.7428025806451588</c:v>
                </c:pt>
                <c:pt idx="77">
                  <c:v>4.7428025806451588</c:v>
                </c:pt>
                <c:pt idx="78">
                  <c:v>4.7428025806451588</c:v>
                </c:pt>
                <c:pt idx="79">
                  <c:v>4.7428025806451588</c:v>
                </c:pt>
                <c:pt idx="80">
                  <c:v>4.7428025806451588</c:v>
                </c:pt>
                <c:pt idx="81">
                  <c:v>4.7428025806451588</c:v>
                </c:pt>
                <c:pt idx="82">
                  <c:v>4.7428025806451588</c:v>
                </c:pt>
                <c:pt idx="83">
                  <c:v>4.7428025806451588</c:v>
                </c:pt>
                <c:pt idx="84">
                  <c:v>4.7428025806451588</c:v>
                </c:pt>
                <c:pt idx="85">
                  <c:v>4.7428025806451588</c:v>
                </c:pt>
                <c:pt idx="86">
                  <c:v>4.7428025806451588</c:v>
                </c:pt>
                <c:pt idx="87">
                  <c:v>4.7428025806451588</c:v>
                </c:pt>
                <c:pt idx="88">
                  <c:v>4.7428025806451588</c:v>
                </c:pt>
                <c:pt idx="89">
                  <c:v>4.7428025806451588</c:v>
                </c:pt>
                <c:pt idx="90">
                  <c:v>4.7428025806451588</c:v>
                </c:pt>
                <c:pt idx="91">
                  <c:v>4.7428025806451588</c:v>
                </c:pt>
                <c:pt idx="92">
                  <c:v>4.7428025806451588</c:v>
                </c:pt>
                <c:pt idx="93">
                  <c:v>4.7428025806451588</c:v>
                </c:pt>
                <c:pt idx="94">
                  <c:v>4.7428025806451588</c:v>
                </c:pt>
                <c:pt idx="95">
                  <c:v>4.7428025806451588</c:v>
                </c:pt>
                <c:pt idx="96">
                  <c:v>4.7428025806451588</c:v>
                </c:pt>
                <c:pt idx="97">
                  <c:v>4.7428025806451588</c:v>
                </c:pt>
                <c:pt idx="98">
                  <c:v>4.7428025806451588</c:v>
                </c:pt>
                <c:pt idx="99">
                  <c:v>4.7428025806451588</c:v>
                </c:pt>
                <c:pt idx="100">
                  <c:v>4.7428025806451588</c:v>
                </c:pt>
                <c:pt idx="101">
                  <c:v>4.7428025806451588</c:v>
                </c:pt>
                <c:pt idx="102">
                  <c:v>4.7428025806451588</c:v>
                </c:pt>
                <c:pt idx="103">
                  <c:v>4.7428025806451588</c:v>
                </c:pt>
                <c:pt idx="104">
                  <c:v>4.7428025806451588</c:v>
                </c:pt>
                <c:pt idx="105">
                  <c:v>4.7428025806451588</c:v>
                </c:pt>
                <c:pt idx="106">
                  <c:v>4.7428025806451588</c:v>
                </c:pt>
                <c:pt idx="107">
                  <c:v>4.7428025806451588</c:v>
                </c:pt>
                <c:pt idx="108">
                  <c:v>4.7428025806451588</c:v>
                </c:pt>
                <c:pt idx="109">
                  <c:v>4.7428025806451588</c:v>
                </c:pt>
                <c:pt idx="110">
                  <c:v>4.7428025806451588</c:v>
                </c:pt>
                <c:pt idx="111">
                  <c:v>4.7428025806451588</c:v>
                </c:pt>
                <c:pt idx="112">
                  <c:v>4.7428025806451588</c:v>
                </c:pt>
                <c:pt idx="113">
                  <c:v>4.7428025806451588</c:v>
                </c:pt>
                <c:pt idx="114">
                  <c:v>4.7428025806451588</c:v>
                </c:pt>
                <c:pt idx="115">
                  <c:v>4.7428025806451588</c:v>
                </c:pt>
                <c:pt idx="116">
                  <c:v>4.7428025806451588</c:v>
                </c:pt>
                <c:pt idx="117">
                  <c:v>4.7428025806451588</c:v>
                </c:pt>
                <c:pt idx="118">
                  <c:v>4.7428025806451588</c:v>
                </c:pt>
                <c:pt idx="119">
                  <c:v>4.7428025806451588</c:v>
                </c:pt>
                <c:pt idx="120">
                  <c:v>4.7428025806451588</c:v>
                </c:pt>
                <c:pt idx="121">
                  <c:v>4.7428025806451588</c:v>
                </c:pt>
                <c:pt idx="122">
                  <c:v>4.7428025806451588</c:v>
                </c:pt>
                <c:pt idx="123">
                  <c:v>4.7428025806451588</c:v>
                </c:pt>
                <c:pt idx="124">
                  <c:v>4.7428025806451588</c:v>
                </c:pt>
                <c:pt idx="125">
                  <c:v>4.7428025806451588</c:v>
                </c:pt>
                <c:pt idx="126">
                  <c:v>4.7428025806451588</c:v>
                </c:pt>
                <c:pt idx="127">
                  <c:v>4.7428025806451588</c:v>
                </c:pt>
                <c:pt idx="128">
                  <c:v>4.7428025806451588</c:v>
                </c:pt>
                <c:pt idx="129">
                  <c:v>4.7428025806451588</c:v>
                </c:pt>
                <c:pt idx="130">
                  <c:v>4.7428025806451588</c:v>
                </c:pt>
                <c:pt idx="131">
                  <c:v>4.7428025806451588</c:v>
                </c:pt>
                <c:pt idx="132">
                  <c:v>4.7428025806451588</c:v>
                </c:pt>
                <c:pt idx="133">
                  <c:v>4.7428025806451588</c:v>
                </c:pt>
                <c:pt idx="134">
                  <c:v>4.7428025806451588</c:v>
                </c:pt>
                <c:pt idx="135">
                  <c:v>4.7428025806451588</c:v>
                </c:pt>
                <c:pt idx="136">
                  <c:v>4.7428025806451588</c:v>
                </c:pt>
                <c:pt idx="137">
                  <c:v>4.7428025806451588</c:v>
                </c:pt>
                <c:pt idx="138">
                  <c:v>4.7428025806451588</c:v>
                </c:pt>
                <c:pt idx="139">
                  <c:v>4.7428025806451588</c:v>
                </c:pt>
                <c:pt idx="140">
                  <c:v>4.7428025806451588</c:v>
                </c:pt>
                <c:pt idx="141">
                  <c:v>4.7428025806451588</c:v>
                </c:pt>
                <c:pt idx="142">
                  <c:v>4.7428025806451588</c:v>
                </c:pt>
                <c:pt idx="143">
                  <c:v>4.7428025806451588</c:v>
                </c:pt>
                <c:pt idx="144">
                  <c:v>4.7428025806451588</c:v>
                </c:pt>
                <c:pt idx="145">
                  <c:v>4.7428025806451588</c:v>
                </c:pt>
                <c:pt idx="146">
                  <c:v>4.7428025806451588</c:v>
                </c:pt>
                <c:pt idx="147">
                  <c:v>4.7428025806451588</c:v>
                </c:pt>
                <c:pt idx="148">
                  <c:v>4.7428025806451588</c:v>
                </c:pt>
                <c:pt idx="149">
                  <c:v>4.7428025806451588</c:v>
                </c:pt>
                <c:pt idx="150">
                  <c:v>4.7428025806451588</c:v>
                </c:pt>
                <c:pt idx="151">
                  <c:v>4.7428025806451588</c:v>
                </c:pt>
                <c:pt idx="152">
                  <c:v>4.7428025806451588</c:v>
                </c:pt>
                <c:pt idx="153">
                  <c:v>4.7428025806451588</c:v>
                </c:pt>
                <c:pt idx="154">
                  <c:v>4.7428025806451588</c:v>
                </c:pt>
                <c:pt idx="155">
                  <c:v>4.7428025806451588</c:v>
                </c:pt>
                <c:pt idx="156">
                  <c:v>4.7428025806451588</c:v>
                </c:pt>
                <c:pt idx="157">
                  <c:v>4.7428025806451588</c:v>
                </c:pt>
                <c:pt idx="158">
                  <c:v>4.7428025806451588</c:v>
                </c:pt>
                <c:pt idx="159">
                  <c:v>4.7428025806451588</c:v>
                </c:pt>
                <c:pt idx="160">
                  <c:v>4.7428025806451588</c:v>
                </c:pt>
                <c:pt idx="161">
                  <c:v>4.7428025806451588</c:v>
                </c:pt>
                <c:pt idx="162">
                  <c:v>4.7428025806451588</c:v>
                </c:pt>
                <c:pt idx="163">
                  <c:v>4.7428025806451588</c:v>
                </c:pt>
                <c:pt idx="164">
                  <c:v>4.7428025806451588</c:v>
                </c:pt>
                <c:pt idx="165">
                  <c:v>4.7428025806451588</c:v>
                </c:pt>
                <c:pt idx="166">
                  <c:v>4.7428025806451588</c:v>
                </c:pt>
                <c:pt idx="167">
                  <c:v>4.7428025806451588</c:v>
                </c:pt>
                <c:pt idx="168">
                  <c:v>4.7428025806451588</c:v>
                </c:pt>
                <c:pt idx="169">
                  <c:v>4.7428025806451588</c:v>
                </c:pt>
                <c:pt idx="170">
                  <c:v>4.7428025806451588</c:v>
                </c:pt>
                <c:pt idx="171">
                  <c:v>4.7428025806451588</c:v>
                </c:pt>
                <c:pt idx="172">
                  <c:v>4.7428025806451588</c:v>
                </c:pt>
                <c:pt idx="173">
                  <c:v>4.7428025806451588</c:v>
                </c:pt>
                <c:pt idx="174">
                  <c:v>4.7428025806451588</c:v>
                </c:pt>
                <c:pt idx="175">
                  <c:v>4.7428025806451588</c:v>
                </c:pt>
                <c:pt idx="176">
                  <c:v>4.7428025806451588</c:v>
                </c:pt>
                <c:pt idx="177">
                  <c:v>4.7428025806451588</c:v>
                </c:pt>
                <c:pt idx="178">
                  <c:v>4.7428025806451588</c:v>
                </c:pt>
                <c:pt idx="179">
                  <c:v>4.7428025806451588</c:v>
                </c:pt>
                <c:pt idx="180">
                  <c:v>4.7428025806451588</c:v>
                </c:pt>
                <c:pt idx="181">
                  <c:v>4.7428025806451588</c:v>
                </c:pt>
                <c:pt idx="182">
                  <c:v>4.7428025806451588</c:v>
                </c:pt>
                <c:pt idx="183">
                  <c:v>4.7428025806451588</c:v>
                </c:pt>
                <c:pt idx="184">
                  <c:v>4.7428025806451588</c:v>
                </c:pt>
                <c:pt idx="185">
                  <c:v>4.7428025806451588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A-4BB2-A1D1-C6E0256C6402}"/>
            </c:ext>
          </c:extLst>
        </c:ser>
        <c:ser>
          <c:idx val="1"/>
          <c:order val="3"/>
          <c:tx>
            <c:v>𝑃𝑟𝑐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'Sifat Fluida Uap'!$V$3:$V$188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'Sifat Fluida Uap'!$Y$3:$Y$188</c:f>
              <c:numCache>
                <c:formatCode>General</c:formatCode>
                <c:ptCount val="186"/>
                <c:pt idx="0">
                  <c:v>4.7112600000000002</c:v>
                </c:pt>
                <c:pt idx="1">
                  <c:v>4.71556</c:v>
                </c:pt>
                <c:pt idx="2">
                  <c:v>4.6682600000000001</c:v>
                </c:pt>
                <c:pt idx="3">
                  <c:v>4.8578900000000003</c:v>
                </c:pt>
                <c:pt idx="4">
                  <c:v>4.7985500000000005</c:v>
                </c:pt>
                <c:pt idx="5">
                  <c:v>4.7564099999999998</c:v>
                </c:pt>
                <c:pt idx="6">
                  <c:v>4.7701699999999994</c:v>
                </c:pt>
                <c:pt idx="7">
                  <c:v>4.8187600000000002</c:v>
                </c:pt>
                <c:pt idx="8">
                  <c:v>4.7061000000000002</c:v>
                </c:pt>
                <c:pt idx="9">
                  <c:v>4.63687</c:v>
                </c:pt>
                <c:pt idx="10">
                  <c:v>4.6923400000000006</c:v>
                </c:pt>
                <c:pt idx="11">
                  <c:v>4.7086800000000002</c:v>
                </c:pt>
                <c:pt idx="12">
                  <c:v>4.71943</c:v>
                </c:pt>
                <c:pt idx="13">
                  <c:v>4.7387800000000002</c:v>
                </c:pt>
                <c:pt idx="14">
                  <c:v>4.7447999999999997</c:v>
                </c:pt>
                <c:pt idx="15">
                  <c:v>4.6751399999999999</c:v>
                </c:pt>
                <c:pt idx="16">
                  <c:v>4.7284600000000001</c:v>
                </c:pt>
                <c:pt idx="17">
                  <c:v>4.7138400000000003</c:v>
                </c:pt>
                <c:pt idx="18">
                  <c:v>4.7405000000000008</c:v>
                </c:pt>
                <c:pt idx="19">
                  <c:v>4.8105900000000004</c:v>
                </c:pt>
                <c:pt idx="20">
                  <c:v>4.8234899999999996</c:v>
                </c:pt>
                <c:pt idx="21">
                  <c:v>4.8445599999999995</c:v>
                </c:pt>
                <c:pt idx="22">
                  <c:v>4.80199</c:v>
                </c:pt>
                <c:pt idx="23">
                  <c:v>4.7972599999999996</c:v>
                </c:pt>
                <c:pt idx="24">
                  <c:v>4.8019899999999991</c:v>
                </c:pt>
                <c:pt idx="25">
                  <c:v>4.80715</c:v>
                </c:pt>
                <c:pt idx="26">
                  <c:v>4.7138400000000003</c:v>
                </c:pt>
                <c:pt idx="27">
                  <c:v>4.6661099999999998</c:v>
                </c:pt>
                <c:pt idx="28">
                  <c:v>4.6962100000000007</c:v>
                </c:pt>
                <c:pt idx="29">
                  <c:v>4.7344799999999996</c:v>
                </c:pt>
                <c:pt idx="30">
                  <c:v>4.7409299999999996</c:v>
                </c:pt>
                <c:pt idx="31">
                  <c:v>4.7800599999999998</c:v>
                </c:pt>
                <c:pt idx="32">
                  <c:v>4.7112600000000002</c:v>
                </c:pt>
                <c:pt idx="33">
                  <c:v>4.6884699999999997</c:v>
                </c:pt>
                <c:pt idx="34">
                  <c:v>4.7039499999999999</c:v>
                </c:pt>
                <c:pt idx="35">
                  <c:v>4.7129799999999999</c:v>
                </c:pt>
                <c:pt idx="36">
                  <c:v>4.7602799999999998</c:v>
                </c:pt>
                <c:pt idx="37">
                  <c:v>4.8037099999999997</c:v>
                </c:pt>
                <c:pt idx="38">
                  <c:v>4.7835000000000001</c:v>
                </c:pt>
                <c:pt idx="39">
                  <c:v>4.8136000000000001</c:v>
                </c:pt>
                <c:pt idx="40">
                  <c:v>4.8127399999999998</c:v>
                </c:pt>
                <c:pt idx="41">
                  <c:v>4.8342400000000003</c:v>
                </c:pt>
                <c:pt idx="42">
                  <c:v>4.8591800000000003</c:v>
                </c:pt>
                <c:pt idx="43">
                  <c:v>4.8828300000000002</c:v>
                </c:pt>
                <c:pt idx="44">
                  <c:v>4.8114499999999998</c:v>
                </c:pt>
                <c:pt idx="45">
                  <c:v>4.6983599999999992</c:v>
                </c:pt>
                <c:pt idx="46">
                  <c:v>4.71685</c:v>
                </c:pt>
                <c:pt idx="47">
                  <c:v>4.7022300000000001</c:v>
                </c:pt>
                <c:pt idx="48">
                  <c:v>4.77189</c:v>
                </c:pt>
                <c:pt idx="49">
                  <c:v>4.7736099999999997</c:v>
                </c:pt>
                <c:pt idx="50">
                  <c:v>4.7172799999999997</c:v>
                </c:pt>
                <c:pt idx="51">
                  <c:v>4.7103999999999999</c:v>
                </c:pt>
                <c:pt idx="52">
                  <c:v>4.6953499999999995</c:v>
                </c:pt>
                <c:pt idx="53">
                  <c:v>4.6837399999999993</c:v>
                </c:pt>
                <c:pt idx="54">
                  <c:v>4.7048100000000002</c:v>
                </c:pt>
                <c:pt idx="55">
                  <c:v>4.7706</c:v>
                </c:pt>
                <c:pt idx="56">
                  <c:v>4.7551199999999998</c:v>
                </c:pt>
                <c:pt idx="57">
                  <c:v>4.6927699999999994</c:v>
                </c:pt>
                <c:pt idx="58">
                  <c:v>4.6901899999999994</c:v>
                </c:pt>
                <c:pt idx="59">
                  <c:v>4.6970699999999992</c:v>
                </c:pt>
                <c:pt idx="60">
                  <c:v>4.7559800000000001</c:v>
                </c:pt>
                <c:pt idx="61">
                  <c:v>4.7383499999999996</c:v>
                </c:pt>
                <c:pt idx="62">
                  <c:v>4.6798700000000002</c:v>
                </c:pt>
                <c:pt idx="63">
                  <c:v>4.6588000000000003</c:v>
                </c:pt>
                <c:pt idx="64">
                  <c:v>4.6764299999999999</c:v>
                </c:pt>
                <c:pt idx="65">
                  <c:v>4.6596599999999997</c:v>
                </c:pt>
                <c:pt idx="66">
                  <c:v>4.7078199999999999</c:v>
                </c:pt>
                <c:pt idx="67">
                  <c:v>4.7486700000000006</c:v>
                </c:pt>
                <c:pt idx="68">
                  <c:v>4.7103999999999999</c:v>
                </c:pt>
                <c:pt idx="69">
                  <c:v>4.7779100000000003</c:v>
                </c:pt>
                <c:pt idx="70">
                  <c:v>4.8011300000000006</c:v>
                </c:pt>
                <c:pt idx="71">
                  <c:v>4.8183299999999996</c:v>
                </c:pt>
                <c:pt idx="72">
                  <c:v>4.8093000000000004</c:v>
                </c:pt>
                <c:pt idx="73">
                  <c:v>4.7925300000000002</c:v>
                </c:pt>
                <c:pt idx="74">
                  <c:v>4.7061000000000002</c:v>
                </c:pt>
                <c:pt idx="75">
                  <c:v>4.6996500000000001</c:v>
                </c:pt>
                <c:pt idx="76">
                  <c:v>4.7404999999999999</c:v>
                </c:pt>
                <c:pt idx="77">
                  <c:v>4.7146999999999997</c:v>
                </c:pt>
                <c:pt idx="78">
                  <c:v>4.7146999999999997</c:v>
                </c:pt>
                <c:pt idx="79">
                  <c:v>4.7529700000000004</c:v>
                </c:pt>
                <c:pt idx="80">
                  <c:v>4.7121199999999996</c:v>
                </c:pt>
                <c:pt idx="81">
                  <c:v>4.6962099999999998</c:v>
                </c:pt>
                <c:pt idx="82">
                  <c:v>4.6996500000000001</c:v>
                </c:pt>
                <c:pt idx="83">
                  <c:v>4.7396399999999996</c:v>
                </c:pt>
                <c:pt idx="84">
                  <c:v>4.71556</c:v>
                </c:pt>
                <c:pt idx="85">
                  <c:v>4.7280299999999995</c:v>
                </c:pt>
                <c:pt idx="86">
                  <c:v>4.7129799999999999</c:v>
                </c:pt>
                <c:pt idx="87">
                  <c:v>4.6764299999999999</c:v>
                </c:pt>
                <c:pt idx="88">
                  <c:v>4.6927699999999994</c:v>
                </c:pt>
                <c:pt idx="89">
                  <c:v>4.7146999999999997</c:v>
                </c:pt>
                <c:pt idx="90">
                  <c:v>4.7491000000000003</c:v>
                </c:pt>
                <c:pt idx="91">
                  <c:v>4.7654399999999999</c:v>
                </c:pt>
                <c:pt idx="92">
                  <c:v>4.8093000000000004</c:v>
                </c:pt>
                <c:pt idx="93">
                  <c:v>4.7654399999999999</c:v>
                </c:pt>
                <c:pt idx="94">
                  <c:v>4.6919099999999991</c:v>
                </c:pt>
                <c:pt idx="95">
                  <c:v>4.7404999999999999</c:v>
                </c:pt>
                <c:pt idx="96">
                  <c:v>4.6712699999999998</c:v>
                </c:pt>
                <c:pt idx="97">
                  <c:v>4.7245900000000001</c:v>
                </c:pt>
                <c:pt idx="98">
                  <c:v>4.7976899999999993</c:v>
                </c:pt>
                <c:pt idx="99">
                  <c:v>4.7886600000000001</c:v>
                </c:pt>
                <c:pt idx="100">
                  <c:v>4.7245900000000001</c:v>
                </c:pt>
                <c:pt idx="101">
                  <c:v>4.7546900000000001</c:v>
                </c:pt>
                <c:pt idx="102">
                  <c:v>4.7714600000000003</c:v>
                </c:pt>
                <c:pt idx="103">
                  <c:v>4.7663000000000002</c:v>
                </c:pt>
                <c:pt idx="104">
                  <c:v>4.7379199999999999</c:v>
                </c:pt>
                <c:pt idx="105">
                  <c:v>4.7426499999999994</c:v>
                </c:pt>
                <c:pt idx="106">
                  <c:v>4.7379199999999999</c:v>
                </c:pt>
                <c:pt idx="107">
                  <c:v>4.7559800000000001</c:v>
                </c:pt>
                <c:pt idx="108">
                  <c:v>4.7869399999999995</c:v>
                </c:pt>
                <c:pt idx="109">
                  <c:v>4.8049999999999997</c:v>
                </c:pt>
                <c:pt idx="110">
                  <c:v>4.8252099999999993</c:v>
                </c:pt>
                <c:pt idx="111">
                  <c:v>4.7417899999999999</c:v>
                </c:pt>
                <c:pt idx="112">
                  <c:v>4.8393999999999995</c:v>
                </c:pt>
                <c:pt idx="113">
                  <c:v>4.8093000000000004</c:v>
                </c:pt>
                <c:pt idx="114">
                  <c:v>4.8527299999999993</c:v>
                </c:pt>
                <c:pt idx="115">
                  <c:v>4.8836899999999996</c:v>
                </c:pt>
                <c:pt idx="116">
                  <c:v>4.8153199999999998</c:v>
                </c:pt>
                <c:pt idx="117">
                  <c:v>4.8011299999999997</c:v>
                </c:pt>
                <c:pt idx="118">
                  <c:v>4.8329500000000003</c:v>
                </c:pt>
                <c:pt idx="119">
                  <c:v>4.8759499999999996</c:v>
                </c:pt>
                <c:pt idx="120">
                  <c:v>4.9077699999999993</c:v>
                </c:pt>
                <c:pt idx="121">
                  <c:v>4.8952999999999998</c:v>
                </c:pt>
                <c:pt idx="122">
                  <c:v>4.8118799999999995</c:v>
                </c:pt>
                <c:pt idx="123">
                  <c:v>4.7318999999999996</c:v>
                </c:pt>
                <c:pt idx="124">
                  <c:v>4.7344799999999996</c:v>
                </c:pt>
                <c:pt idx="125">
                  <c:v>4.7804899999999995</c:v>
                </c:pt>
                <c:pt idx="126">
                  <c:v>4.8011300000000006</c:v>
                </c:pt>
                <c:pt idx="127">
                  <c:v>4.8028499999999994</c:v>
                </c:pt>
                <c:pt idx="128">
                  <c:v>4.74695</c:v>
                </c:pt>
                <c:pt idx="129">
                  <c:v>4.6845999999999997</c:v>
                </c:pt>
                <c:pt idx="130">
                  <c:v>4.7078199999999999</c:v>
                </c:pt>
                <c:pt idx="131">
                  <c:v>4.71427</c:v>
                </c:pt>
                <c:pt idx="132">
                  <c:v>4.7353399999999999</c:v>
                </c:pt>
                <c:pt idx="133">
                  <c:v>4.7830699999999995</c:v>
                </c:pt>
                <c:pt idx="134">
                  <c:v>4.7078199999999999</c:v>
                </c:pt>
                <c:pt idx="135">
                  <c:v>4.6755699999999996</c:v>
                </c:pt>
                <c:pt idx="136">
                  <c:v>4.6871799999999997</c:v>
                </c:pt>
                <c:pt idx="137">
                  <c:v>4.7198599999999997</c:v>
                </c:pt>
                <c:pt idx="138">
                  <c:v>4.7753300000000003</c:v>
                </c:pt>
                <c:pt idx="139">
                  <c:v>4.8007</c:v>
                </c:pt>
                <c:pt idx="140">
                  <c:v>4.72072</c:v>
                </c:pt>
                <c:pt idx="141">
                  <c:v>4.6837399999999993</c:v>
                </c:pt>
                <c:pt idx="142">
                  <c:v>4.8097300000000001</c:v>
                </c:pt>
                <c:pt idx="143">
                  <c:v>4.7280299999999995</c:v>
                </c:pt>
                <c:pt idx="144">
                  <c:v>4.7946799999999996</c:v>
                </c:pt>
                <c:pt idx="145">
                  <c:v>4.7486699999999997</c:v>
                </c:pt>
                <c:pt idx="146">
                  <c:v>4.7069600000000005</c:v>
                </c:pt>
                <c:pt idx="147">
                  <c:v>4.7013699999999998</c:v>
                </c:pt>
                <c:pt idx="148">
                  <c:v>4.7671599999999996</c:v>
                </c:pt>
                <c:pt idx="149">
                  <c:v>4.7985500000000005</c:v>
                </c:pt>
                <c:pt idx="150">
                  <c:v>4.7912400000000002</c:v>
                </c:pt>
                <c:pt idx="151">
                  <c:v>4.7439399999999994</c:v>
                </c:pt>
                <c:pt idx="152">
                  <c:v>4.7301799999999998</c:v>
                </c:pt>
                <c:pt idx="153">
                  <c:v>4.6747100000000001</c:v>
                </c:pt>
                <c:pt idx="154">
                  <c:v>4.6888999999999994</c:v>
                </c:pt>
                <c:pt idx="155">
                  <c:v>4.7099700000000002</c:v>
                </c:pt>
                <c:pt idx="156">
                  <c:v>4.7138400000000003</c:v>
                </c:pt>
                <c:pt idx="157">
                  <c:v>4.7379199999999999</c:v>
                </c:pt>
                <c:pt idx="158">
                  <c:v>4.6712699999999998</c:v>
                </c:pt>
                <c:pt idx="159">
                  <c:v>4.6729899999999995</c:v>
                </c:pt>
                <c:pt idx="160">
                  <c:v>4.7129799999999999</c:v>
                </c:pt>
                <c:pt idx="161">
                  <c:v>4.7293199999999995</c:v>
                </c:pt>
                <c:pt idx="162">
                  <c:v>4.7288899999999998</c:v>
                </c:pt>
                <c:pt idx="163">
                  <c:v>4.7650100000000002</c:v>
                </c:pt>
                <c:pt idx="164">
                  <c:v>4.7112600000000002</c:v>
                </c:pt>
                <c:pt idx="165">
                  <c:v>4.7018000000000004</c:v>
                </c:pt>
                <c:pt idx="166">
                  <c:v>4.6927699999999994</c:v>
                </c:pt>
                <c:pt idx="167">
                  <c:v>4.6888999999999994</c:v>
                </c:pt>
                <c:pt idx="168">
                  <c:v>4.7138400000000003</c:v>
                </c:pt>
                <c:pt idx="169">
                  <c:v>4.74953</c:v>
                </c:pt>
                <c:pt idx="170">
                  <c:v>4.6742800000000004</c:v>
                </c:pt>
                <c:pt idx="171">
                  <c:v>4.6489099999999999</c:v>
                </c:pt>
                <c:pt idx="172">
                  <c:v>4.6764299999999999</c:v>
                </c:pt>
                <c:pt idx="173">
                  <c:v>4.7073900000000002</c:v>
                </c:pt>
                <c:pt idx="174">
                  <c:v>4.7344799999999996</c:v>
                </c:pt>
                <c:pt idx="175">
                  <c:v>4.7594200000000004</c:v>
                </c:pt>
                <c:pt idx="176">
                  <c:v>4.7138400000000003</c:v>
                </c:pt>
                <c:pt idx="177">
                  <c:v>4.6768599999999996</c:v>
                </c:pt>
                <c:pt idx="178">
                  <c:v>4.7069600000000005</c:v>
                </c:pt>
                <c:pt idx="179">
                  <c:v>4.7525399999999998</c:v>
                </c:pt>
                <c:pt idx="180">
                  <c:v>4.7030900000000004</c:v>
                </c:pt>
                <c:pt idx="181">
                  <c:v>4.7370599999999996</c:v>
                </c:pt>
                <c:pt idx="182">
                  <c:v>4.6871799999999997</c:v>
                </c:pt>
                <c:pt idx="183">
                  <c:v>4.6575100000000003</c:v>
                </c:pt>
                <c:pt idx="184">
                  <c:v>4.6721300000000001</c:v>
                </c:pt>
                <c:pt idx="185">
                  <c:v>4.66439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6-4B5E-AE88-C520656B1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1770527"/>
        <c:axId val="771786367"/>
      </c:lineChart>
      <c:catAx>
        <c:axId val="771770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786367"/>
        <c:crosses val="autoZero"/>
        <c:auto val="1"/>
        <c:lblAlgn val="ctr"/>
        <c:lblOffset val="100"/>
        <c:noMultiLvlLbl val="0"/>
      </c:catAx>
      <c:valAx>
        <c:axId val="771786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Bilangan Prandtl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770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Kalor Jenis</a:t>
            </a:r>
            <a:r>
              <a:rPr lang="en-US" baseline="0"/>
              <a:t> Fluida (</a:t>
            </a:r>
            <a:r>
              <a:rPr lang="en-US" i="1" baseline="0"/>
              <a:t>C</a:t>
            </a:r>
            <a:r>
              <a:rPr lang="en-US" i="1" baseline="-10000"/>
              <a:t>pf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'Kalor Jenis'!$A$2:$A$187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'Kalor Jenis'!$E$2:$E$187</c:f>
              <c:numCache>
                <c:formatCode>General</c:formatCode>
                <c:ptCount val="186"/>
                <c:pt idx="0">
                  <c:v>4.1796502499999999</c:v>
                </c:pt>
                <c:pt idx="1">
                  <c:v>4.1796502499999999</c:v>
                </c:pt>
                <c:pt idx="2">
                  <c:v>4.1796502499999999</c:v>
                </c:pt>
                <c:pt idx="3">
                  <c:v>4.1796502499999999</c:v>
                </c:pt>
                <c:pt idx="4">
                  <c:v>4.1796502499999999</c:v>
                </c:pt>
                <c:pt idx="5">
                  <c:v>4.1796502499999999</c:v>
                </c:pt>
                <c:pt idx="6">
                  <c:v>4.1796502499999999</c:v>
                </c:pt>
                <c:pt idx="7">
                  <c:v>4.1796502499999999</c:v>
                </c:pt>
                <c:pt idx="8">
                  <c:v>4.1796502499999999</c:v>
                </c:pt>
                <c:pt idx="9">
                  <c:v>4.1796502499999999</c:v>
                </c:pt>
                <c:pt idx="10">
                  <c:v>4.1796502499999999</c:v>
                </c:pt>
                <c:pt idx="11">
                  <c:v>4.1796502499999999</c:v>
                </c:pt>
                <c:pt idx="12">
                  <c:v>4.1796502499999999</c:v>
                </c:pt>
                <c:pt idx="13">
                  <c:v>4.1796502499999999</c:v>
                </c:pt>
                <c:pt idx="14">
                  <c:v>4.1796502499999999</c:v>
                </c:pt>
                <c:pt idx="15">
                  <c:v>4.1796502499999999</c:v>
                </c:pt>
                <c:pt idx="16">
                  <c:v>4.1796502499999999</c:v>
                </c:pt>
                <c:pt idx="17">
                  <c:v>4.1796502499999999</c:v>
                </c:pt>
                <c:pt idx="18">
                  <c:v>4.1796502499999999</c:v>
                </c:pt>
                <c:pt idx="19">
                  <c:v>4.1796502499999999</c:v>
                </c:pt>
                <c:pt idx="20">
                  <c:v>4.1796502499999999</c:v>
                </c:pt>
                <c:pt idx="21">
                  <c:v>4.1796502499999999</c:v>
                </c:pt>
                <c:pt idx="22">
                  <c:v>4.1796502499999999</c:v>
                </c:pt>
                <c:pt idx="23">
                  <c:v>4.1796502499999999</c:v>
                </c:pt>
                <c:pt idx="24">
                  <c:v>4.1796502499999999</c:v>
                </c:pt>
                <c:pt idx="25">
                  <c:v>4.1796502499999999</c:v>
                </c:pt>
                <c:pt idx="26">
                  <c:v>4.1796502499999999</c:v>
                </c:pt>
                <c:pt idx="27">
                  <c:v>4.1796502499999999</c:v>
                </c:pt>
                <c:pt idx="28">
                  <c:v>4.1796502499999999</c:v>
                </c:pt>
                <c:pt idx="29">
                  <c:v>4.1796502499999999</c:v>
                </c:pt>
                <c:pt idx="30">
                  <c:v>4.1796502499999999</c:v>
                </c:pt>
                <c:pt idx="31">
                  <c:v>4.1796502499999999</c:v>
                </c:pt>
                <c:pt idx="32">
                  <c:v>4.1796502499999999</c:v>
                </c:pt>
                <c:pt idx="33">
                  <c:v>4.1796502499999999</c:v>
                </c:pt>
                <c:pt idx="34">
                  <c:v>4.1796502499999999</c:v>
                </c:pt>
                <c:pt idx="35">
                  <c:v>4.1796502499999999</c:v>
                </c:pt>
                <c:pt idx="36">
                  <c:v>4.1796502499999999</c:v>
                </c:pt>
                <c:pt idx="37">
                  <c:v>4.1796502499999999</c:v>
                </c:pt>
                <c:pt idx="38">
                  <c:v>4.1796502499999999</c:v>
                </c:pt>
                <c:pt idx="39">
                  <c:v>4.1796502499999999</c:v>
                </c:pt>
                <c:pt idx="40">
                  <c:v>4.1796502499999999</c:v>
                </c:pt>
                <c:pt idx="41">
                  <c:v>4.1796502499999999</c:v>
                </c:pt>
                <c:pt idx="42">
                  <c:v>4.1796502499999999</c:v>
                </c:pt>
                <c:pt idx="43">
                  <c:v>4.1796502499999999</c:v>
                </c:pt>
                <c:pt idx="44">
                  <c:v>4.1796502499999999</c:v>
                </c:pt>
                <c:pt idx="45">
                  <c:v>4.1796502499999999</c:v>
                </c:pt>
                <c:pt idx="46">
                  <c:v>4.1796502499999999</c:v>
                </c:pt>
                <c:pt idx="47">
                  <c:v>4.1796502499999999</c:v>
                </c:pt>
                <c:pt idx="48">
                  <c:v>4.1796502499999999</c:v>
                </c:pt>
                <c:pt idx="49">
                  <c:v>4.1796502499999999</c:v>
                </c:pt>
                <c:pt idx="50">
                  <c:v>4.1796502499999999</c:v>
                </c:pt>
                <c:pt idx="51">
                  <c:v>4.1796502499999999</c:v>
                </c:pt>
                <c:pt idx="52">
                  <c:v>4.1796502499999999</c:v>
                </c:pt>
                <c:pt idx="53">
                  <c:v>4.1796502499999999</c:v>
                </c:pt>
                <c:pt idx="54">
                  <c:v>4.1796502499999999</c:v>
                </c:pt>
                <c:pt idx="55">
                  <c:v>4.1796502499999999</c:v>
                </c:pt>
                <c:pt idx="56">
                  <c:v>4.1796502499999999</c:v>
                </c:pt>
                <c:pt idx="57">
                  <c:v>4.1796502499999999</c:v>
                </c:pt>
                <c:pt idx="58">
                  <c:v>4.1796502499999999</c:v>
                </c:pt>
                <c:pt idx="59">
                  <c:v>4.1796502499999999</c:v>
                </c:pt>
                <c:pt idx="60">
                  <c:v>4.1796502499999999</c:v>
                </c:pt>
                <c:pt idx="61">
                  <c:v>4.1796502499999999</c:v>
                </c:pt>
                <c:pt idx="62">
                  <c:v>4.1796502499999999</c:v>
                </c:pt>
                <c:pt idx="63">
                  <c:v>4.1796502499999999</c:v>
                </c:pt>
                <c:pt idx="64">
                  <c:v>4.1796502499999999</c:v>
                </c:pt>
                <c:pt idx="65">
                  <c:v>4.1796502499999999</c:v>
                </c:pt>
                <c:pt idx="66">
                  <c:v>4.1796502499999999</c:v>
                </c:pt>
                <c:pt idx="67">
                  <c:v>4.1796502499999999</c:v>
                </c:pt>
                <c:pt idx="68">
                  <c:v>4.1796502499999999</c:v>
                </c:pt>
                <c:pt idx="69">
                  <c:v>4.1796502499999999</c:v>
                </c:pt>
                <c:pt idx="70">
                  <c:v>4.1796502499999999</c:v>
                </c:pt>
                <c:pt idx="71">
                  <c:v>4.1796502499999999</c:v>
                </c:pt>
                <c:pt idx="72">
                  <c:v>4.1796502499999999</c:v>
                </c:pt>
                <c:pt idx="73">
                  <c:v>4.1796502499999999</c:v>
                </c:pt>
                <c:pt idx="74">
                  <c:v>4.1796502499999999</c:v>
                </c:pt>
                <c:pt idx="75">
                  <c:v>4.1796502499999999</c:v>
                </c:pt>
                <c:pt idx="76">
                  <c:v>4.1796502499999999</c:v>
                </c:pt>
                <c:pt idx="77">
                  <c:v>4.1796502499999999</c:v>
                </c:pt>
                <c:pt idx="78">
                  <c:v>4.1796502499999999</c:v>
                </c:pt>
                <c:pt idx="79">
                  <c:v>4.1796502499999999</c:v>
                </c:pt>
                <c:pt idx="80">
                  <c:v>4.1796502499999999</c:v>
                </c:pt>
                <c:pt idx="81">
                  <c:v>4.1796502499999999</c:v>
                </c:pt>
                <c:pt idx="82">
                  <c:v>4.1796502499999999</c:v>
                </c:pt>
                <c:pt idx="83">
                  <c:v>4.1796502499999999</c:v>
                </c:pt>
                <c:pt idx="84">
                  <c:v>4.1796502499999999</c:v>
                </c:pt>
                <c:pt idx="85">
                  <c:v>4.1796502499999999</c:v>
                </c:pt>
                <c:pt idx="86">
                  <c:v>4.1796502499999999</c:v>
                </c:pt>
                <c:pt idx="87">
                  <c:v>4.1796502499999999</c:v>
                </c:pt>
                <c:pt idx="88">
                  <c:v>4.1796502499999999</c:v>
                </c:pt>
                <c:pt idx="89">
                  <c:v>4.1796502499999999</c:v>
                </c:pt>
                <c:pt idx="90">
                  <c:v>4.1796502499999999</c:v>
                </c:pt>
                <c:pt idx="91">
                  <c:v>4.1796502499999999</c:v>
                </c:pt>
                <c:pt idx="92">
                  <c:v>4.1796502499999999</c:v>
                </c:pt>
                <c:pt idx="93">
                  <c:v>4.1796502499999999</c:v>
                </c:pt>
                <c:pt idx="94">
                  <c:v>4.1796502499999999</c:v>
                </c:pt>
                <c:pt idx="95">
                  <c:v>4.1796502499999999</c:v>
                </c:pt>
                <c:pt idx="96">
                  <c:v>4.1796502499999999</c:v>
                </c:pt>
                <c:pt idx="97">
                  <c:v>4.1796502499999999</c:v>
                </c:pt>
                <c:pt idx="98">
                  <c:v>4.1796502499999999</c:v>
                </c:pt>
                <c:pt idx="99">
                  <c:v>4.1796502499999999</c:v>
                </c:pt>
                <c:pt idx="100">
                  <c:v>4.1796502499999999</c:v>
                </c:pt>
                <c:pt idx="101">
                  <c:v>4.1796502499999999</c:v>
                </c:pt>
                <c:pt idx="102">
                  <c:v>4.1796502499999999</c:v>
                </c:pt>
                <c:pt idx="103">
                  <c:v>4.1796502499999999</c:v>
                </c:pt>
                <c:pt idx="104">
                  <c:v>4.1796502499999999</c:v>
                </c:pt>
                <c:pt idx="105">
                  <c:v>4.1796502499999999</c:v>
                </c:pt>
                <c:pt idx="106">
                  <c:v>4.1796502499999999</c:v>
                </c:pt>
                <c:pt idx="107">
                  <c:v>4.1796502499999999</c:v>
                </c:pt>
                <c:pt idx="108">
                  <c:v>4.1796502499999999</c:v>
                </c:pt>
                <c:pt idx="109">
                  <c:v>4.1796502499999999</c:v>
                </c:pt>
                <c:pt idx="110">
                  <c:v>4.1796502499999999</c:v>
                </c:pt>
                <c:pt idx="111">
                  <c:v>4.1796502499999999</c:v>
                </c:pt>
                <c:pt idx="112">
                  <c:v>4.1796502499999999</c:v>
                </c:pt>
                <c:pt idx="113">
                  <c:v>4.1796502499999999</c:v>
                </c:pt>
                <c:pt idx="114">
                  <c:v>4.1796502499999999</c:v>
                </c:pt>
                <c:pt idx="115">
                  <c:v>4.1796502499999999</c:v>
                </c:pt>
                <c:pt idx="116">
                  <c:v>4.1796502499999999</c:v>
                </c:pt>
                <c:pt idx="117">
                  <c:v>4.1796502499999999</c:v>
                </c:pt>
                <c:pt idx="118">
                  <c:v>4.1796502499999999</c:v>
                </c:pt>
                <c:pt idx="119">
                  <c:v>4.1796502499999999</c:v>
                </c:pt>
                <c:pt idx="120">
                  <c:v>4.1796502499999999</c:v>
                </c:pt>
                <c:pt idx="121">
                  <c:v>4.1796502499999999</c:v>
                </c:pt>
                <c:pt idx="122">
                  <c:v>4.1796502499999999</c:v>
                </c:pt>
                <c:pt idx="123">
                  <c:v>4.1796502499999999</c:v>
                </c:pt>
                <c:pt idx="124">
                  <c:v>4.1796502499999999</c:v>
                </c:pt>
                <c:pt idx="125">
                  <c:v>4.1796502499999999</c:v>
                </c:pt>
                <c:pt idx="126">
                  <c:v>4.1796502499999999</c:v>
                </c:pt>
                <c:pt idx="127">
                  <c:v>4.1796502499999999</c:v>
                </c:pt>
                <c:pt idx="128">
                  <c:v>4.1796502499999999</c:v>
                </c:pt>
                <c:pt idx="129">
                  <c:v>4.1796502499999999</c:v>
                </c:pt>
                <c:pt idx="130">
                  <c:v>4.1796502499999999</c:v>
                </c:pt>
                <c:pt idx="131">
                  <c:v>4.1796502499999999</c:v>
                </c:pt>
                <c:pt idx="132">
                  <c:v>4.1796502499999999</c:v>
                </c:pt>
                <c:pt idx="133">
                  <c:v>4.1796502499999999</c:v>
                </c:pt>
                <c:pt idx="134">
                  <c:v>4.1796502499999999</c:v>
                </c:pt>
                <c:pt idx="135">
                  <c:v>4.1796502499999999</c:v>
                </c:pt>
                <c:pt idx="136">
                  <c:v>4.1796502499999999</c:v>
                </c:pt>
                <c:pt idx="137">
                  <c:v>4.1796502499999999</c:v>
                </c:pt>
                <c:pt idx="138">
                  <c:v>4.1796502499999999</c:v>
                </c:pt>
                <c:pt idx="139">
                  <c:v>4.1796502499999999</c:v>
                </c:pt>
                <c:pt idx="140">
                  <c:v>4.1796502499999999</c:v>
                </c:pt>
                <c:pt idx="141">
                  <c:v>4.1796502499999999</c:v>
                </c:pt>
                <c:pt idx="142">
                  <c:v>4.1796502499999999</c:v>
                </c:pt>
                <c:pt idx="143">
                  <c:v>4.1796502499999999</c:v>
                </c:pt>
                <c:pt idx="144">
                  <c:v>4.1796502499999999</c:v>
                </c:pt>
                <c:pt idx="145">
                  <c:v>4.1796502499999999</c:v>
                </c:pt>
                <c:pt idx="146">
                  <c:v>4.1796502499999999</c:v>
                </c:pt>
                <c:pt idx="147">
                  <c:v>4.1796502499999999</c:v>
                </c:pt>
                <c:pt idx="148">
                  <c:v>4.1796502499999999</c:v>
                </c:pt>
                <c:pt idx="149">
                  <c:v>4.1796502499999999</c:v>
                </c:pt>
                <c:pt idx="150">
                  <c:v>4.1796502499999999</c:v>
                </c:pt>
                <c:pt idx="151">
                  <c:v>4.1796502499999999</c:v>
                </c:pt>
                <c:pt idx="152">
                  <c:v>4.1796502499999999</c:v>
                </c:pt>
                <c:pt idx="153">
                  <c:v>4.1796502499999999</c:v>
                </c:pt>
                <c:pt idx="154">
                  <c:v>4.1796502499999999</c:v>
                </c:pt>
                <c:pt idx="155">
                  <c:v>4.1796502499999999</c:v>
                </c:pt>
                <c:pt idx="156">
                  <c:v>4.1796502499999999</c:v>
                </c:pt>
                <c:pt idx="157">
                  <c:v>4.1796502499999999</c:v>
                </c:pt>
                <c:pt idx="158">
                  <c:v>4.1796502499999999</c:v>
                </c:pt>
                <c:pt idx="159">
                  <c:v>4.1796502499999999</c:v>
                </c:pt>
                <c:pt idx="160">
                  <c:v>4.1796502499999999</c:v>
                </c:pt>
                <c:pt idx="161">
                  <c:v>4.1796502499999999</c:v>
                </c:pt>
                <c:pt idx="162">
                  <c:v>4.1796502499999999</c:v>
                </c:pt>
                <c:pt idx="163">
                  <c:v>4.1796502499999999</c:v>
                </c:pt>
                <c:pt idx="164">
                  <c:v>4.1796502499999999</c:v>
                </c:pt>
                <c:pt idx="165">
                  <c:v>4.1796502499999999</c:v>
                </c:pt>
                <c:pt idx="166">
                  <c:v>4.1796502499999999</c:v>
                </c:pt>
                <c:pt idx="167">
                  <c:v>4.1796502499999999</c:v>
                </c:pt>
                <c:pt idx="168">
                  <c:v>4.1796502499999999</c:v>
                </c:pt>
                <c:pt idx="169">
                  <c:v>4.1796502499999999</c:v>
                </c:pt>
                <c:pt idx="170">
                  <c:v>4.1796502499999999</c:v>
                </c:pt>
                <c:pt idx="171">
                  <c:v>4.1796502499999999</c:v>
                </c:pt>
                <c:pt idx="172">
                  <c:v>4.1796502499999999</c:v>
                </c:pt>
                <c:pt idx="173">
                  <c:v>4.1796502499999999</c:v>
                </c:pt>
                <c:pt idx="174">
                  <c:v>4.1796502499999999</c:v>
                </c:pt>
                <c:pt idx="175">
                  <c:v>4.1796502499999999</c:v>
                </c:pt>
                <c:pt idx="176">
                  <c:v>4.1796502499999999</c:v>
                </c:pt>
                <c:pt idx="177">
                  <c:v>4.1796502499999999</c:v>
                </c:pt>
                <c:pt idx="178">
                  <c:v>4.1796502499999999</c:v>
                </c:pt>
                <c:pt idx="179">
                  <c:v>4.1796502499999999</c:v>
                </c:pt>
                <c:pt idx="180">
                  <c:v>4.1796502499999999</c:v>
                </c:pt>
                <c:pt idx="181">
                  <c:v>4.1796502499999999</c:v>
                </c:pt>
                <c:pt idx="182">
                  <c:v>4.1796502499999999</c:v>
                </c:pt>
                <c:pt idx="183">
                  <c:v>4.1796502499999999</c:v>
                </c:pt>
                <c:pt idx="184">
                  <c:v>4.1796502499999999</c:v>
                </c:pt>
                <c:pt idx="185">
                  <c:v>4.1796502499999999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9-4A28-9A21-21EA43784C80}"/>
            </c:ext>
          </c:extLst>
        </c:ser>
        <c:ser>
          <c:idx val="0"/>
          <c:order val="1"/>
          <c:tx>
            <c:v>𝐶𝑝ℎ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'Kalor Jenis'!$A$2:$A$187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'Kalor Jenis'!$C$2:$C$187</c:f>
              <c:numCache>
                <c:formatCode>General</c:formatCode>
                <c:ptCount val="186"/>
                <c:pt idx="0">
                  <c:v>4.1797124999999999</c:v>
                </c:pt>
                <c:pt idx="1">
                  <c:v>4.179678</c:v>
                </c:pt>
                <c:pt idx="2">
                  <c:v>4.1796915000000006</c:v>
                </c:pt>
                <c:pt idx="3">
                  <c:v>4.1791605000000001</c:v>
                </c:pt>
                <c:pt idx="4">
                  <c:v>4.1793105000000006</c:v>
                </c:pt>
                <c:pt idx="5">
                  <c:v>4.1797170000000001</c:v>
                </c:pt>
                <c:pt idx="6">
                  <c:v>4.1795070000000001</c:v>
                </c:pt>
                <c:pt idx="7">
                  <c:v>4.1795594999999999</c:v>
                </c:pt>
                <c:pt idx="8">
                  <c:v>4.1797170000000001</c:v>
                </c:pt>
                <c:pt idx="9">
                  <c:v>4.1795940000000007</c:v>
                </c:pt>
                <c:pt idx="10">
                  <c:v>4.1797305000000007</c:v>
                </c:pt>
                <c:pt idx="11">
                  <c:v>4.1797140000000006</c:v>
                </c:pt>
                <c:pt idx="12">
                  <c:v>4.1796360000000004</c:v>
                </c:pt>
                <c:pt idx="13">
                  <c:v>4.1794815000000005</c:v>
                </c:pt>
                <c:pt idx="14">
                  <c:v>4.179576</c:v>
                </c:pt>
                <c:pt idx="15">
                  <c:v>4.1797275000000003</c:v>
                </c:pt>
                <c:pt idx="16">
                  <c:v>4.1795940000000007</c:v>
                </c:pt>
                <c:pt idx="17">
                  <c:v>4.1796180000000005</c:v>
                </c:pt>
                <c:pt idx="18">
                  <c:v>4.1795790000000004</c:v>
                </c:pt>
                <c:pt idx="19">
                  <c:v>4.1793450000000005</c:v>
                </c:pt>
                <c:pt idx="20">
                  <c:v>4.17936</c:v>
                </c:pt>
                <c:pt idx="21">
                  <c:v>4.1792910000000001</c:v>
                </c:pt>
                <c:pt idx="22">
                  <c:v>4.1793915000000004</c:v>
                </c:pt>
                <c:pt idx="23">
                  <c:v>4.1794410000000006</c:v>
                </c:pt>
                <c:pt idx="24">
                  <c:v>4.1793315</c:v>
                </c:pt>
                <c:pt idx="25">
                  <c:v>4.1793015000000002</c:v>
                </c:pt>
                <c:pt idx="26">
                  <c:v>4.1796090000000001</c:v>
                </c:pt>
                <c:pt idx="27">
                  <c:v>4.1797275000000003</c:v>
                </c:pt>
                <c:pt idx="28">
                  <c:v>4.1797050000000002</c:v>
                </c:pt>
                <c:pt idx="29">
                  <c:v>4.1795970000000002</c:v>
                </c:pt>
                <c:pt idx="30">
                  <c:v>4.1794739999999999</c:v>
                </c:pt>
                <c:pt idx="31">
                  <c:v>4.1794169999999999</c:v>
                </c:pt>
                <c:pt idx="32">
                  <c:v>4.1796465000000005</c:v>
                </c:pt>
                <c:pt idx="33">
                  <c:v>4.1796930000000003</c:v>
                </c:pt>
                <c:pt idx="34">
                  <c:v>4.1796585000000004</c:v>
                </c:pt>
                <c:pt idx="35">
                  <c:v>4.1796120000000005</c:v>
                </c:pt>
                <c:pt idx="36">
                  <c:v>4.179468</c:v>
                </c:pt>
                <c:pt idx="37">
                  <c:v>4.1792910000000001</c:v>
                </c:pt>
                <c:pt idx="38">
                  <c:v>4.179468</c:v>
                </c:pt>
                <c:pt idx="39">
                  <c:v>4.1793780000000007</c:v>
                </c:pt>
                <c:pt idx="40">
                  <c:v>4.1793900000000006</c:v>
                </c:pt>
                <c:pt idx="41">
                  <c:v>4.1793780000000007</c:v>
                </c:pt>
                <c:pt idx="42">
                  <c:v>4.1792880000000006</c:v>
                </c:pt>
                <c:pt idx="43">
                  <c:v>4.179252</c:v>
                </c:pt>
                <c:pt idx="44">
                  <c:v>4.1793209999999998</c:v>
                </c:pt>
                <c:pt idx="45">
                  <c:v>4.1796285000000006</c:v>
                </c:pt>
                <c:pt idx="46">
                  <c:v>4.1796495</c:v>
                </c:pt>
                <c:pt idx="47">
                  <c:v>4.1797650000000006</c:v>
                </c:pt>
                <c:pt idx="48">
                  <c:v>4.1795940000000007</c:v>
                </c:pt>
                <c:pt idx="49">
                  <c:v>4.1795655000000007</c:v>
                </c:pt>
                <c:pt idx="50">
                  <c:v>4.1796329999999999</c:v>
                </c:pt>
                <c:pt idx="51">
                  <c:v>4.1797110000000002</c:v>
                </c:pt>
                <c:pt idx="52">
                  <c:v>4.1797050000000002</c:v>
                </c:pt>
                <c:pt idx="53">
                  <c:v>4.1798115000000005</c:v>
                </c:pt>
                <c:pt idx="54">
                  <c:v>4.1797440000000003</c:v>
                </c:pt>
                <c:pt idx="55">
                  <c:v>4.1794470000000006</c:v>
                </c:pt>
                <c:pt idx="56">
                  <c:v>4.1796060000000006</c:v>
                </c:pt>
                <c:pt idx="57">
                  <c:v>4.1797830000000005</c:v>
                </c:pt>
                <c:pt idx="58">
                  <c:v>4.179786</c:v>
                </c:pt>
                <c:pt idx="59">
                  <c:v>4.1797500000000003</c:v>
                </c:pt>
                <c:pt idx="60">
                  <c:v>4.1796300000000004</c:v>
                </c:pt>
                <c:pt idx="61">
                  <c:v>4.1795895000000005</c:v>
                </c:pt>
                <c:pt idx="62">
                  <c:v>4.1798445000000006</c:v>
                </c:pt>
                <c:pt idx="63">
                  <c:v>4.1798730000000006</c:v>
                </c:pt>
                <c:pt idx="64">
                  <c:v>4.1798010000000003</c:v>
                </c:pt>
                <c:pt idx="65">
                  <c:v>4.1797620000000002</c:v>
                </c:pt>
                <c:pt idx="66">
                  <c:v>4.1796135000000003</c:v>
                </c:pt>
                <c:pt idx="67">
                  <c:v>4.1796150000000001</c:v>
                </c:pt>
                <c:pt idx="68">
                  <c:v>4.1796959999999999</c:v>
                </c:pt>
                <c:pt idx="69">
                  <c:v>4.1795100000000005</c:v>
                </c:pt>
                <c:pt idx="70">
                  <c:v>4.1795220000000004</c:v>
                </c:pt>
                <c:pt idx="71">
                  <c:v>4.1794815000000005</c:v>
                </c:pt>
                <c:pt idx="72">
                  <c:v>4.17936</c:v>
                </c:pt>
                <c:pt idx="73">
                  <c:v>4.1793510000000005</c:v>
                </c:pt>
                <c:pt idx="74">
                  <c:v>4.1797260000000005</c:v>
                </c:pt>
                <c:pt idx="75">
                  <c:v>4.1797680000000001</c:v>
                </c:pt>
                <c:pt idx="76">
                  <c:v>4.1796389999999999</c:v>
                </c:pt>
                <c:pt idx="77">
                  <c:v>4.1796825000000002</c:v>
                </c:pt>
                <c:pt idx="78">
                  <c:v>4.1796435000000001</c:v>
                </c:pt>
                <c:pt idx="79">
                  <c:v>4.1796044999999999</c:v>
                </c:pt>
                <c:pt idx="80">
                  <c:v>4.1796899999999999</c:v>
                </c:pt>
                <c:pt idx="81">
                  <c:v>4.1796899999999999</c:v>
                </c:pt>
                <c:pt idx="82">
                  <c:v>4.179684</c:v>
                </c:pt>
                <c:pt idx="83">
                  <c:v>4.1795580000000001</c:v>
                </c:pt>
                <c:pt idx="84">
                  <c:v>4.1796329999999999</c:v>
                </c:pt>
                <c:pt idx="85">
                  <c:v>4.1795520000000002</c:v>
                </c:pt>
                <c:pt idx="86">
                  <c:v>4.1796360000000004</c:v>
                </c:pt>
                <c:pt idx="87">
                  <c:v>4.1797335000000002</c:v>
                </c:pt>
                <c:pt idx="88">
                  <c:v>4.1797020000000007</c:v>
                </c:pt>
                <c:pt idx="89">
                  <c:v>4.1795715000000007</c:v>
                </c:pt>
                <c:pt idx="90">
                  <c:v>4.1795565000000003</c:v>
                </c:pt>
                <c:pt idx="91">
                  <c:v>4.1795084999999998</c:v>
                </c:pt>
                <c:pt idx="92">
                  <c:v>4.1794275000000001</c:v>
                </c:pt>
                <c:pt idx="93">
                  <c:v>4.1794739999999999</c:v>
                </c:pt>
                <c:pt idx="94">
                  <c:v>4.1795940000000007</c:v>
                </c:pt>
                <c:pt idx="95">
                  <c:v>4.1795160000000005</c:v>
                </c:pt>
                <c:pt idx="96">
                  <c:v>4.1795715000000007</c:v>
                </c:pt>
                <c:pt idx="97">
                  <c:v>4.1793944999999999</c:v>
                </c:pt>
                <c:pt idx="98">
                  <c:v>4.1793795000000005</c:v>
                </c:pt>
                <c:pt idx="99">
                  <c:v>4.1793000000000005</c:v>
                </c:pt>
                <c:pt idx="100">
                  <c:v>4.1795534999999999</c:v>
                </c:pt>
                <c:pt idx="101">
                  <c:v>4.179468</c:v>
                </c:pt>
                <c:pt idx="102">
                  <c:v>4.1794650000000004</c:v>
                </c:pt>
                <c:pt idx="103">
                  <c:v>4.1793750000000003</c:v>
                </c:pt>
                <c:pt idx="104">
                  <c:v>4.1795594999999999</c:v>
                </c:pt>
                <c:pt idx="105">
                  <c:v>4.1795024999999999</c:v>
                </c:pt>
                <c:pt idx="106">
                  <c:v>4.1794935000000004</c:v>
                </c:pt>
                <c:pt idx="107">
                  <c:v>4.179468</c:v>
                </c:pt>
                <c:pt idx="108">
                  <c:v>4.1793885</c:v>
                </c:pt>
                <c:pt idx="109">
                  <c:v>4.1792625000000001</c:v>
                </c:pt>
                <c:pt idx="110">
                  <c:v>4.1792910000000001</c:v>
                </c:pt>
                <c:pt idx="111">
                  <c:v>4.1793944999999999</c:v>
                </c:pt>
                <c:pt idx="112">
                  <c:v>4.179354</c:v>
                </c:pt>
                <c:pt idx="113">
                  <c:v>4.1793780000000007</c:v>
                </c:pt>
                <c:pt idx="114">
                  <c:v>4.1791800000000006</c:v>
                </c:pt>
                <c:pt idx="115">
                  <c:v>4.1791245000000004</c:v>
                </c:pt>
                <c:pt idx="116">
                  <c:v>4.1793225000000005</c:v>
                </c:pt>
                <c:pt idx="117">
                  <c:v>4.1793225000000005</c:v>
                </c:pt>
                <c:pt idx="118">
                  <c:v>4.1792880000000006</c:v>
                </c:pt>
                <c:pt idx="119">
                  <c:v>4.1791830000000001</c:v>
                </c:pt>
                <c:pt idx="120">
                  <c:v>4.1791049999999998</c:v>
                </c:pt>
                <c:pt idx="121">
                  <c:v>4.179036</c:v>
                </c:pt>
                <c:pt idx="122">
                  <c:v>4.1793255</c:v>
                </c:pt>
                <c:pt idx="123">
                  <c:v>4.1794799999999999</c:v>
                </c:pt>
                <c:pt idx="124">
                  <c:v>4.1794065000000007</c:v>
                </c:pt>
                <c:pt idx="125">
                  <c:v>4.1794380000000002</c:v>
                </c:pt>
                <c:pt idx="126">
                  <c:v>4.1793990000000001</c:v>
                </c:pt>
                <c:pt idx="127">
                  <c:v>4.1793750000000003</c:v>
                </c:pt>
                <c:pt idx="128">
                  <c:v>4.1795220000000004</c:v>
                </c:pt>
                <c:pt idx="129">
                  <c:v>4.1796810000000004</c:v>
                </c:pt>
                <c:pt idx="130">
                  <c:v>4.1796255000000002</c:v>
                </c:pt>
                <c:pt idx="131">
                  <c:v>4.1796525000000004</c:v>
                </c:pt>
                <c:pt idx="132">
                  <c:v>4.1795309999999999</c:v>
                </c:pt>
                <c:pt idx="133">
                  <c:v>4.1793330000000006</c:v>
                </c:pt>
                <c:pt idx="134">
                  <c:v>4.1796180000000005</c:v>
                </c:pt>
                <c:pt idx="135">
                  <c:v>4.1796959999999999</c:v>
                </c:pt>
                <c:pt idx="136">
                  <c:v>4.1796810000000004</c:v>
                </c:pt>
                <c:pt idx="137">
                  <c:v>4.1796495</c:v>
                </c:pt>
                <c:pt idx="138">
                  <c:v>4.1794500000000001</c:v>
                </c:pt>
                <c:pt idx="139">
                  <c:v>4.1793900000000006</c:v>
                </c:pt>
                <c:pt idx="140">
                  <c:v>4.1794875000000005</c:v>
                </c:pt>
                <c:pt idx="141">
                  <c:v>4.1794920000000007</c:v>
                </c:pt>
                <c:pt idx="142">
                  <c:v>4.1793105000000006</c:v>
                </c:pt>
                <c:pt idx="143">
                  <c:v>4.1795594999999999</c:v>
                </c:pt>
                <c:pt idx="144">
                  <c:v>4.1794410000000006</c:v>
                </c:pt>
                <c:pt idx="145">
                  <c:v>4.1795309999999999</c:v>
                </c:pt>
                <c:pt idx="146">
                  <c:v>4.1795970000000002</c:v>
                </c:pt>
                <c:pt idx="147">
                  <c:v>4.1796060000000006</c:v>
                </c:pt>
                <c:pt idx="148">
                  <c:v>4.1791320000000001</c:v>
                </c:pt>
                <c:pt idx="149">
                  <c:v>4.1794125000000006</c:v>
                </c:pt>
                <c:pt idx="150">
                  <c:v>4.1794380000000002</c:v>
                </c:pt>
                <c:pt idx="151">
                  <c:v>4.179405</c:v>
                </c:pt>
                <c:pt idx="152">
                  <c:v>4.1795835000000006</c:v>
                </c:pt>
                <c:pt idx="153">
                  <c:v>4.1796959999999999</c:v>
                </c:pt>
                <c:pt idx="154">
                  <c:v>4.179684</c:v>
                </c:pt>
                <c:pt idx="155">
                  <c:v>4.1796585000000004</c:v>
                </c:pt>
                <c:pt idx="156">
                  <c:v>4.179627</c:v>
                </c:pt>
                <c:pt idx="157">
                  <c:v>4.1794815000000005</c:v>
                </c:pt>
                <c:pt idx="158">
                  <c:v>4.1797065</c:v>
                </c:pt>
                <c:pt idx="159">
                  <c:v>4.1796945000000001</c:v>
                </c:pt>
                <c:pt idx="160">
                  <c:v>4.1797020000000007</c:v>
                </c:pt>
                <c:pt idx="161">
                  <c:v>4.1796614999999999</c:v>
                </c:pt>
                <c:pt idx="162">
                  <c:v>4.1795280000000004</c:v>
                </c:pt>
                <c:pt idx="163">
                  <c:v>4.1793840000000007</c:v>
                </c:pt>
                <c:pt idx="164">
                  <c:v>4.1796360000000004</c:v>
                </c:pt>
                <c:pt idx="165">
                  <c:v>4.1797635</c:v>
                </c:pt>
                <c:pt idx="166">
                  <c:v>4.1798700000000002</c:v>
                </c:pt>
                <c:pt idx="167">
                  <c:v>4.1798850000000005</c:v>
                </c:pt>
                <c:pt idx="168">
                  <c:v>4.1796510000000007</c:v>
                </c:pt>
                <c:pt idx="169">
                  <c:v>4.1796255000000002</c:v>
                </c:pt>
                <c:pt idx="170">
                  <c:v>4.1797650000000006</c:v>
                </c:pt>
                <c:pt idx="171">
                  <c:v>4.179894</c:v>
                </c:pt>
                <c:pt idx="172">
                  <c:v>4.1797979999999999</c:v>
                </c:pt>
                <c:pt idx="173">
                  <c:v>4.1797740000000001</c:v>
                </c:pt>
                <c:pt idx="174">
                  <c:v>4.1795775000000006</c:v>
                </c:pt>
                <c:pt idx="175">
                  <c:v>4.1794964999999999</c:v>
                </c:pt>
                <c:pt idx="176">
                  <c:v>4.179678</c:v>
                </c:pt>
                <c:pt idx="177">
                  <c:v>4.1797710000000006</c:v>
                </c:pt>
                <c:pt idx="178">
                  <c:v>4.1797080000000006</c:v>
                </c:pt>
                <c:pt idx="179">
                  <c:v>4.1797035000000005</c:v>
                </c:pt>
                <c:pt idx="180">
                  <c:v>4.1794785000000001</c:v>
                </c:pt>
                <c:pt idx="181">
                  <c:v>4.1793840000000007</c:v>
                </c:pt>
                <c:pt idx="182">
                  <c:v>4.1794380000000002</c:v>
                </c:pt>
                <c:pt idx="183">
                  <c:v>4.1795475</c:v>
                </c:pt>
                <c:pt idx="184">
                  <c:v>4.179462</c:v>
                </c:pt>
                <c:pt idx="185">
                  <c:v>4.1795879999999999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7-4C2F-8930-59B61DE059E4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'Kalor Jenis'!$A$2:$A$187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'Kalor Jenis'!$F$2:$F$187</c:f>
              <c:numCache>
                <c:formatCode>General</c:formatCode>
                <c:ptCount val="186"/>
                <c:pt idx="0">
                  <c:v>4.1783223225806481</c:v>
                </c:pt>
                <c:pt idx="1">
                  <c:v>4.1783223225806481</c:v>
                </c:pt>
                <c:pt idx="2">
                  <c:v>4.1783223225806481</c:v>
                </c:pt>
                <c:pt idx="3">
                  <c:v>4.1783223225806481</c:v>
                </c:pt>
                <c:pt idx="4">
                  <c:v>4.1783223225806481</c:v>
                </c:pt>
                <c:pt idx="5">
                  <c:v>4.1783223225806481</c:v>
                </c:pt>
                <c:pt idx="6">
                  <c:v>4.1783223225806481</c:v>
                </c:pt>
                <c:pt idx="7">
                  <c:v>4.1783223225806481</c:v>
                </c:pt>
                <c:pt idx="8">
                  <c:v>4.1783223225806481</c:v>
                </c:pt>
                <c:pt idx="9">
                  <c:v>4.1783223225806481</c:v>
                </c:pt>
                <c:pt idx="10">
                  <c:v>4.1783223225806481</c:v>
                </c:pt>
                <c:pt idx="11">
                  <c:v>4.1783223225806481</c:v>
                </c:pt>
                <c:pt idx="12">
                  <c:v>4.1783223225806481</c:v>
                </c:pt>
                <c:pt idx="13">
                  <c:v>4.1783223225806481</c:v>
                </c:pt>
                <c:pt idx="14">
                  <c:v>4.1783223225806481</c:v>
                </c:pt>
                <c:pt idx="15">
                  <c:v>4.1783223225806481</c:v>
                </c:pt>
                <c:pt idx="16">
                  <c:v>4.1783223225806481</c:v>
                </c:pt>
                <c:pt idx="17">
                  <c:v>4.1783223225806481</c:v>
                </c:pt>
                <c:pt idx="18">
                  <c:v>4.1783223225806481</c:v>
                </c:pt>
                <c:pt idx="19">
                  <c:v>4.1783223225806481</c:v>
                </c:pt>
                <c:pt idx="20">
                  <c:v>4.1783223225806481</c:v>
                </c:pt>
                <c:pt idx="21">
                  <c:v>4.1783223225806481</c:v>
                </c:pt>
                <c:pt idx="22">
                  <c:v>4.1783223225806481</c:v>
                </c:pt>
                <c:pt idx="23">
                  <c:v>4.1783223225806481</c:v>
                </c:pt>
                <c:pt idx="24">
                  <c:v>4.1783223225806481</c:v>
                </c:pt>
                <c:pt idx="25">
                  <c:v>4.1783223225806481</c:v>
                </c:pt>
                <c:pt idx="26">
                  <c:v>4.1783223225806481</c:v>
                </c:pt>
                <c:pt idx="27">
                  <c:v>4.1783223225806481</c:v>
                </c:pt>
                <c:pt idx="28">
                  <c:v>4.1783223225806481</c:v>
                </c:pt>
                <c:pt idx="29">
                  <c:v>4.1783223225806481</c:v>
                </c:pt>
                <c:pt idx="30">
                  <c:v>4.1783223225806481</c:v>
                </c:pt>
                <c:pt idx="31">
                  <c:v>4.1783223225806481</c:v>
                </c:pt>
                <c:pt idx="32">
                  <c:v>4.1783223225806481</c:v>
                </c:pt>
                <c:pt idx="33">
                  <c:v>4.1783223225806481</c:v>
                </c:pt>
                <c:pt idx="34">
                  <c:v>4.1783223225806481</c:v>
                </c:pt>
                <c:pt idx="35">
                  <c:v>4.1783223225806481</c:v>
                </c:pt>
                <c:pt idx="36">
                  <c:v>4.1783223225806481</c:v>
                </c:pt>
                <c:pt idx="37">
                  <c:v>4.1783223225806481</c:v>
                </c:pt>
                <c:pt idx="38">
                  <c:v>4.1783223225806481</c:v>
                </c:pt>
                <c:pt idx="39">
                  <c:v>4.1783223225806481</c:v>
                </c:pt>
                <c:pt idx="40">
                  <c:v>4.1783223225806481</c:v>
                </c:pt>
                <c:pt idx="41">
                  <c:v>4.1783223225806481</c:v>
                </c:pt>
                <c:pt idx="42">
                  <c:v>4.1783223225806481</c:v>
                </c:pt>
                <c:pt idx="43">
                  <c:v>4.1783223225806481</c:v>
                </c:pt>
                <c:pt idx="44">
                  <c:v>4.1783223225806481</c:v>
                </c:pt>
                <c:pt idx="45">
                  <c:v>4.1783223225806481</c:v>
                </c:pt>
                <c:pt idx="46">
                  <c:v>4.1783223225806481</c:v>
                </c:pt>
                <c:pt idx="47">
                  <c:v>4.1783223225806481</c:v>
                </c:pt>
                <c:pt idx="48">
                  <c:v>4.1783223225806481</c:v>
                </c:pt>
                <c:pt idx="49">
                  <c:v>4.1783223225806481</c:v>
                </c:pt>
                <c:pt idx="50">
                  <c:v>4.1783223225806481</c:v>
                </c:pt>
                <c:pt idx="51">
                  <c:v>4.1783223225806481</c:v>
                </c:pt>
                <c:pt idx="52">
                  <c:v>4.1783223225806481</c:v>
                </c:pt>
                <c:pt idx="53">
                  <c:v>4.1783223225806481</c:v>
                </c:pt>
                <c:pt idx="54">
                  <c:v>4.1783223225806481</c:v>
                </c:pt>
                <c:pt idx="55">
                  <c:v>4.1783223225806481</c:v>
                </c:pt>
                <c:pt idx="56">
                  <c:v>4.1783223225806481</c:v>
                </c:pt>
                <c:pt idx="57">
                  <c:v>4.1783223225806481</c:v>
                </c:pt>
                <c:pt idx="58">
                  <c:v>4.1783223225806481</c:v>
                </c:pt>
                <c:pt idx="59">
                  <c:v>4.1783223225806481</c:v>
                </c:pt>
                <c:pt idx="60">
                  <c:v>4.1783223225806481</c:v>
                </c:pt>
                <c:pt idx="61">
                  <c:v>4.1783223225806481</c:v>
                </c:pt>
                <c:pt idx="62">
                  <c:v>4.1783223225806481</c:v>
                </c:pt>
                <c:pt idx="63">
                  <c:v>4.1783223225806481</c:v>
                </c:pt>
                <c:pt idx="64">
                  <c:v>4.1783223225806481</c:v>
                </c:pt>
                <c:pt idx="65">
                  <c:v>4.1783223225806481</c:v>
                </c:pt>
                <c:pt idx="66">
                  <c:v>4.1783223225806481</c:v>
                </c:pt>
                <c:pt idx="67">
                  <c:v>4.1783223225806481</c:v>
                </c:pt>
                <c:pt idx="68">
                  <c:v>4.1783223225806481</c:v>
                </c:pt>
                <c:pt idx="69">
                  <c:v>4.1783223225806481</c:v>
                </c:pt>
                <c:pt idx="70">
                  <c:v>4.1783223225806481</c:v>
                </c:pt>
                <c:pt idx="71">
                  <c:v>4.1783223225806481</c:v>
                </c:pt>
                <c:pt idx="72">
                  <c:v>4.1783223225806481</c:v>
                </c:pt>
                <c:pt idx="73">
                  <c:v>4.1783223225806481</c:v>
                </c:pt>
                <c:pt idx="74">
                  <c:v>4.1783223225806481</c:v>
                </c:pt>
                <c:pt idx="75">
                  <c:v>4.1783223225806481</c:v>
                </c:pt>
                <c:pt idx="76">
                  <c:v>4.1783223225806481</c:v>
                </c:pt>
                <c:pt idx="77">
                  <c:v>4.1783223225806481</c:v>
                </c:pt>
                <c:pt idx="78">
                  <c:v>4.1783223225806481</c:v>
                </c:pt>
                <c:pt idx="79">
                  <c:v>4.1783223225806481</c:v>
                </c:pt>
                <c:pt idx="80">
                  <c:v>4.1783223225806481</c:v>
                </c:pt>
                <c:pt idx="81">
                  <c:v>4.1783223225806481</c:v>
                </c:pt>
                <c:pt idx="82">
                  <c:v>4.1783223225806481</c:v>
                </c:pt>
                <c:pt idx="83">
                  <c:v>4.1783223225806481</c:v>
                </c:pt>
                <c:pt idx="84">
                  <c:v>4.1783223225806481</c:v>
                </c:pt>
                <c:pt idx="85">
                  <c:v>4.1783223225806481</c:v>
                </c:pt>
                <c:pt idx="86">
                  <c:v>4.1783223225806481</c:v>
                </c:pt>
                <c:pt idx="87">
                  <c:v>4.1783223225806481</c:v>
                </c:pt>
                <c:pt idx="88">
                  <c:v>4.1783223225806481</c:v>
                </c:pt>
                <c:pt idx="89">
                  <c:v>4.1783223225806481</c:v>
                </c:pt>
                <c:pt idx="90">
                  <c:v>4.1783223225806481</c:v>
                </c:pt>
                <c:pt idx="91">
                  <c:v>4.1783223225806481</c:v>
                </c:pt>
                <c:pt idx="92">
                  <c:v>4.1783223225806481</c:v>
                </c:pt>
                <c:pt idx="93">
                  <c:v>4.1783223225806481</c:v>
                </c:pt>
                <c:pt idx="94">
                  <c:v>4.1783223225806481</c:v>
                </c:pt>
                <c:pt idx="95">
                  <c:v>4.1783223225806481</c:v>
                </c:pt>
                <c:pt idx="96">
                  <c:v>4.1783223225806481</c:v>
                </c:pt>
                <c:pt idx="97">
                  <c:v>4.1783223225806481</c:v>
                </c:pt>
                <c:pt idx="98">
                  <c:v>4.1783223225806481</c:v>
                </c:pt>
                <c:pt idx="99">
                  <c:v>4.1783223225806481</c:v>
                </c:pt>
                <c:pt idx="100">
                  <c:v>4.1783223225806481</c:v>
                </c:pt>
                <c:pt idx="101">
                  <c:v>4.1783223225806481</c:v>
                </c:pt>
                <c:pt idx="102">
                  <c:v>4.1783223225806481</c:v>
                </c:pt>
                <c:pt idx="103">
                  <c:v>4.1783223225806481</c:v>
                </c:pt>
                <c:pt idx="104">
                  <c:v>4.1783223225806481</c:v>
                </c:pt>
                <c:pt idx="105">
                  <c:v>4.1783223225806481</c:v>
                </c:pt>
                <c:pt idx="106">
                  <c:v>4.1783223225806481</c:v>
                </c:pt>
                <c:pt idx="107">
                  <c:v>4.1783223225806481</c:v>
                </c:pt>
                <c:pt idx="108">
                  <c:v>4.1783223225806481</c:v>
                </c:pt>
                <c:pt idx="109">
                  <c:v>4.1783223225806481</c:v>
                </c:pt>
                <c:pt idx="110">
                  <c:v>4.1783223225806481</c:v>
                </c:pt>
                <c:pt idx="111">
                  <c:v>4.1783223225806481</c:v>
                </c:pt>
                <c:pt idx="112">
                  <c:v>4.1783223225806481</c:v>
                </c:pt>
                <c:pt idx="113">
                  <c:v>4.1783223225806481</c:v>
                </c:pt>
                <c:pt idx="114">
                  <c:v>4.1783223225806481</c:v>
                </c:pt>
                <c:pt idx="115">
                  <c:v>4.1783223225806481</c:v>
                </c:pt>
                <c:pt idx="116">
                  <c:v>4.1783223225806481</c:v>
                </c:pt>
                <c:pt idx="117">
                  <c:v>4.1783223225806481</c:v>
                </c:pt>
                <c:pt idx="118">
                  <c:v>4.1783223225806481</c:v>
                </c:pt>
                <c:pt idx="119">
                  <c:v>4.1783223225806481</c:v>
                </c:pt>
                <c:pt idx="120">
                  <c:v>4.1783223225806481</c:v>
                </c:pt>
                <c:pt idx="121">
                  <c:v>4.1783223225806481</c:v>
                </c:pt>
                <c:pt idx="122">
                  <c:v>4.1783223225806481</c:v>
                </c:pt>
                <c:pt idx="123">
                  <c:v>4.1783223225806481</c:v>
                </c:pt>
                <c:pt idx="124">
                  <c:v>4.1783223225806481</c:v>
                </c:pt>
                <c:pt idx="125">
                  <c:v>4.1783223225806481</c:v>
                </c:pt>
                <c:pt idx="126">
                  <c:v>4.1783223225806481</c:v>
                </c:pt>
                <c:pt idx="127">
                  <c:v>4.1783223225806481</c:v>
                </c:pt>
                <c:pt idx="128">
                  <c:v>4.1783223225806481</c:v>
                </c:pt>
                <c:pt idx="129">
                  <c:v>4.1783223225806481</c:v>
                </c:pt>
                <c:pt idx="130">
                  <c:v>4.1783223225806481</c:v>
                </c:pt>
                <c:pt idx="131">
                  <c:v>4.1783223225806481</c:v>
                </c:pt>
                <c:pt idx="132">
                  <c:v>4.1783223225806481</c:v>
                </c:pt>
                <c:pt idx="133">
                  <c:v>4.1783223225806481</c:v>
                </c:pt>
                <c:pt idx="134">
                  <c:v>4.1783223225806481</c:v>
                </c:pt>
                <c:pt idx="135">
                  <c:v>4.1783223225806481</c:v>
                </c:pt>
                <c:pt idx="136">
                  <c:v>4.1783223225806481</c:v>
                </c:pt>
                <c:pt idx="137">
                  <c:v>4.1783223225806481</c:v>
                </c:pt>
                <c:pt idx="138">
                  <c:v>4.1783223225806481</c:v>
                </c:pt>
                <c:pt idx="139">
                  <c:v>4.1783223225806481</c:v>
                </c:pt>
                <c:pt idx="140">
                  <c:v>4.1783223225806481</c:v>
                </c:pt>
                <c:pt idx="141">
                  <c:v>4.1783223225806481</c:v>
                </c:pt>
                <c:pt idx="142">
                  <c:v>4.1783223225806481</c:v>
                </c:pt>
                <c:pt idx="143">
                  <c:v>4.1783223225806481</c:v>
                </c:pt>
                <c:pt idx="144">
                  <c:v>4.1783223225806481</c:v>
                </c:pt>
                <c:pt idx="145">
                  <c:v>4.1783223225806481</c:v>
                </c:pt>
                <c:pt idx="146">
                  <c:v>4.1783223225806481</c:v>
                </c:pt>
                <c:pt idx="147">
                  <c:v>4.1783223225806481</c:v>
                </c:pt>
                <c:pt idx="148">
                  <c:v>4.1783223225806481</c:v>
                </c:pt>
                <c:pt idx="149">
                  <c:v>4.1783223225806481</c:v>
                </c:pt>
                <c:pt idx="150">
                  <c:v>4.1783223225806481</c:v>
                </c:pt>
                <c:pt idx="151">
                  <c:v>4.1783223225806481</c:v>
                </c:pt>
                <c:pt idx="152">
                  <c:v>4.1783223225806481</c:v>
                </c:pt>
                <c:pt idx="153">
                  <c:v>4.1783223225806481</c:v>
                </c:pt>
                <c:pt idx="154">
                  <c:v>4.1783223225806481</c:v>
                </c:pt>
                <c:pt idx="155">
                  <c:v>4.1783223225806481</c:v>
                </c:pt>
                <c:pt idx="156">
                  <c:v>4.1783223225806481</c:v>
                </c:pt>
                <c:pt idx="157">
                  <c:v>4.1783223225806481</c:v>
                </c:pt>
                <c:pt idx="158">
                  <c:v>4.1783223225806481</c:v>
                </c:pt>
                <c:pt idx="159">
                  <c:v>4.1783223225806481</c:v>
                </c:pt>
                <c:pt idx="160">
                  <c:v>4.1783223225806481</c:v>
                </c:pt>
                <c:pt idx="161">
                  <c:v>4.1783223225806481</c:v>
                </c:pt>
                <c:pt idx="162">
                  <c:v>4.1783223225806481</c:v>
                </c:pt>
                <c:pt idx="163">
                  <c:v>4.1783223225806481</c:v>
                </c:pt>
                <c:pt idx="164">
                  <c:v>4.1783223225806481</c:v>
                </c:pt>
                <c:pt idx="165">
                  <c:v>4.1783223225806481</c:v>
                </c:pt>
                <c:pt idx="166">
                  <c:v>4.1783223225806481</c:v>
                </c:pt>
                <c:pt idx="167">
                  <c:v>4.1783223225806481</c:v>
                </c:pt>
                <c:pt idx="168">
                  <c:v>4.1783223225806481</c:v>
                </c:pt>
                <c:pt idx="169">
                  <c:v>4.1783223225806481</c:v>
                </c:pt>
                <c:pt idx="170">
                  <c:v>4.1783223225806481</c:v>
                </c:pt>
                <c:pt idx="171">
                  <c:v>4.1783223225806481</c:v>
                </c:pt>
                <c:pt idx="172">
                  <c:v>4.1783223225806481</c:v>
                </c:pt>
                <c:pt idx="173">
                  <c:v>4.1783223225806481</c:v>
                </c:pt>
                <c:pt idx="174">
                  <c:v>4.1783223225806481</c:v>
                </c:pt>
                <c:pt idx="175">
                  <c:v>4.1783223225806481</c:v>
                </c:pt>
                <c:pt idx="176">
                  <c:v>4.1783223225806481</c:v>
                </c:pt>
                <c:pt idx="177">
                  <c:v>4.1783223225806481</c:v>
                </c:pt>
                <c:pt idx="178">
                  <c:v>4.1783223225806481</c:v>
                </c:pt>
                <c:pt idx="179">
                  <c:v>4.1783223225806481</c:v>
                </c:pt>
                <c:pt idx="180">
                  <c:v>4.1783223225806481</c:v>
                </c:pt>
                <c:pt idx="181">
                  <c:v>4.1783223225806481</c:v>
                </c:pt>
                <c:pt idx="182">
                  <c:v>4.1783223225806481</c:v>
                </c:pt>
                <c:pt idx="183">
                  <c:v>4.1783223225806481</c:v>
                </c:pt>
                <c:pt idx="184">
                  <c:v>4.1783223225806481</c:v>
                </c:pt>
                <c:pt idx="185">
                  <c:v>4.1783223225806481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9-4A28-9A21-21EA43784C80}"/>
            </c:ext>
          </c:extLst>
        </c:ser>
        <c:ser>
          <c:idx val="1"/>
          <c:order val="3"/>
          <c:tx>
            <c:v>𝐶𝑝𝑐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'Kalor Jenis'!$A$2:$A$187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'Kalor Jenis'!$D$2:$D$187</c:f>
              <c:numCache>
                <c:formatCode>General</c:formatCode>
                <c:ptCount val="186"/>
                <c:pt idx="0">
                  <c:v>4.1783590000000004</c:v>
                </c:pt>
                <c:pt idx="1">
                  <c:v>4.1783539999999997</c:v>
                </c:pt>
                <c:pt idx="2">
                  <c:v>4.1784090000000003</c:v>
                </c:pt>
                <c:pt idx="3">
                  <c:v>4.1781885000000001</c:v>
                </c:pt>
                <c:pt idx="4">
                  <c:v>4.1782575</c:v>
                </c:pt>
                <c:pt idx="5">
                  <c:v>4.1783064999999997</c:v>
                </c:pt>
                <c:pt idx="6">
                  <c:v>4.1782905000000001</c:v>
                </c:pt>
                <c:pt idx="7">
                  <c:v>4.1782339999999998</c:v>
                </c:pt>
                <c:pt idx="8">
                  <c:v>4.1783650000000003</c:v>
                </c:pt>
                <c:pt idx="9">
                  <c:v>4.1784455000000005</c:v>
                </c:pt>
                <c:pt idx="10">
                  <c:v>4.1783809999999999</c:v>
                </c:pt>
                <c:pt idx="11">
                  <c:v>4.1783619999999999</c:v>
                </c:pt>
                <c:pt idx="12">
                  <c:v>4.1783495000000004</c:v>
                </c:pt>
                <c:pt idx="13">
                  <c:v>4.1783270000000003</c:v>
                </c:pt>
                <c:pt idx="14">
                  <c:v>4.1783200000000003</c:v>
                </c:pt>
                <c:pt idx="15">
                  <c:v>4.178401</c:v>
                </c:pt>
                <c:pt idx="16">
                  <c:v>4.1783390000000002</c:v>
                </c:pt>
                <c:pt idx="17">
                  <c:v>4.178356</c:v>
                </c:pt>
                <c:pt idx="18">
                  <c:v>4.1783250000000001</c:v>
                </c:pt>
                <c:pt idx="19">
                  <c:v>4.1782434999999998</c:v>
                </c:pt>
                <c:pt idx="20">
                  <c:v>4.1782285000000003</c:v>
                </c:pt>
                <c:pt idx="21">
                  <c:v>4.178204</c:v>
                </c:pt>
                <c:pt idx="22">
                  <c:v>4.1782535000000003</c:v>
                </c:pt>
                <c:pt idx="23">
                  <c:v>4.1782589999999997</c:v>
                </c:pt>
                <c:pt idx="24">
                  <c:v>4.1782535000000003</c:v>
                </c:pt>
                <c:pt idx="25">
                  <c:v>4.1782475000000003</c:v>
                </c:pt>
                <c:pt idx="26">
                  <c:v>4.178356</c:v>
                </c:pt>
                <c:pt idx="27">
                  <c:v>4.1784115000000002</c:v>
                </c:pt>
                <c:pt idx="28">
                  <c:v>4.1783764999999997</c:v>
                </c:pt>
                <c:pt idx="29">
                  <c:v>4.1783320000000002</c:v>
                </c:pt>
                <c:pt idx="30">
                  <c:v>4.1783245000000004</c:v>
                </c:pt>
                <c:pt idx="31">
                  <c:v>4.1782789999999999</c:v>
                </c:pt>
                <c:pt idx="32">
                  <c:v>4.1783590000000004</c:v>
                </c:pt>
                <c:pt idx="33">
                  <c:v>4.1783855000000001</c:v>
                </c:pt>
                <c:pt idx="34">
                  <c:v>4.1783675000000002</c:v>
                </c:pt>
                <c:pt idx="35">
                  <c:v>4.1783570000000001</c:v>
                </c:pt>
                <c:pt idx="36">
                  <c:v>4.1783020000000004</c:v>
                </c:pt>
                <c:pt idx="37">
                  <c:v>4.1782515</c:v>
                </c:pt>
                <c:pt idx="38">
                  <c:v>4.1782750000000002</c:v>
                </c:pt>
                <c:pt idx="39">
                  <c:v>4.1782399999999997</c:v>
                </c:pt>
                <c:pt idx="40">
                  <c:v>4.1782409999999999</c:v>
                </c:pt>
                <c:pt idx="41">
                  <c:v>4.1782159999999999</c:v>
                </c:pt>
                <c:pt idx="42">
                  <c:v>4.1781870000000003</c:v>
                </c:pt>
                <c:pt idx="43">
                  <c:v>4.1781594999999996</c:v>
                </c:pt>
                <c:pt idx="44">
                  <c:v>4.1782424999999996</c:v>
                </c:pt>
                <c:pt idx="45">
                  <c:v>4.1783739999999998</c:v>
                </c:pt>
                <c:pt idx="46">
                  <c:v>4.1783524999999999</c:v>
                </c:pt>
                <c:pt idx="47">
                  <c:v>4.1783694999999996</c:v>
                </c:pt>
                <c:pt idx="48">
                  <c:v>4.1782884999999998</c:v>
                </c:pt>
                <c:pt idx="49">
                  <c:v>4.1782865000000005</c:v>
                </c:pt>
                <c:pt idx="50">
                  <c:v>4.1783520000000003</c:v>
                </c:pt>
                <c:pt idx="51">
                  <c:v>4.1783599999999996</c:v>
                </c:pt>
                <c:pt idx="52">
                  <c:v>4.1783774999999999</c:v>
                </c:pt>
                <c:pt idx="53">
                  <c:v>4.1783910000000004</c:v>
                </c:pt>
                <c:pt idx="54">
                  <c:v>4.1783665000000001</c:v>
                </c:pt>
                <c:pt idx="55">
                  <c:v>4.1782899999999996</c:v>
                </c:pt>
                <c:pt idx="56">
                  <c:v>4.1783080000000004</c:v>
                </c:pt>
                <c:pt idx="57">
                  <c:v>4.1783805000000003</c:v>
                </c:pt>
                <c:pt idx="58">
                  <c:v>4.1783834999999998</c:v>
                </c:pt>
                <c:pt idx="59">
                  <c:v>4.1783755000000005</c:v>
                </c:pt>
                <c:pt idx="60">
                  <c:v>4.1783070000000002</c:v>
                </c:pt>
                <c:pt idx="61">
                  <c:v>4.1783275</c:v>
                </c:pt>
                <c:pt idx="62">
                  <c:v>4.1783954999999997</c:v>
                </c:pt>
                <c:pt idx="63">
                  <c:v>4.17842</c:v>
                </c:pt>
                <c:pt idx="64">
                  <c:v>4.1783995000000003</c:v>
                </c:pt>
                <c:pt idx="65">
                  <c:v>4.1784189999999999</c:v>
                </c:pt>
                <c:pt idx="66">
                  <c:v>4.178363</c:v>
                </c:pt>
                <c:pt idx="67">
                  <c:v>4.1783155000000001</c:v>
                </c:pt>
                <c:pt idx="68">
                  <c:v>4.1783599999999996</c:v>
                </c:pt>
                <c:pt idx="69">
                  <c:v>4.1782814999999998</c:v>
                </c:pt>
                <c:pt idx="70">
                  <c:v>4.1782545000000004</c:v>
                </c:pt>
                <c:pt idx="71">
                  <c:v>4.1782345000000003</c:v>
                </c:pt>
                <c:pt idx="72">
                  <c:v>4.1782450000000004</c:v>
                </c:pt>
                <c:pt idx="73">
                  <c:v>4.1782645</c:v>
                </c:pt>
                <c:pt idx="74">
                  <c:v>4.1783650000000003</c:v>
                </c:pt>
                <c:pt idx="75">
                  <c:v>4.1783725</c:v>
                </c:pt>
                <c:pt idx="76">
                  <c:v>4.1783250000000001</c:v>
                </c:pt>
                <c:pt idx="77">
                  <c:v>4.1783549999999998</c:v>
                </c:pt>
                <c:pt idx="78">
                  <c:v>4.1783549999999998</c:v>
                </c:pt>
                <c:pt idx="79">
                  <c:v>4.1783105000000003</c:v>
                </c:pt>
                <c:pt idx="80">
                  <c:v>4.1783580000000002</c:v>
                </c:pt>
                <c:pt idx="81">
                  <c:v>4.1783764999999997</c:v>
                </c:pt>
                <c:pt idx="82">
                  <c:v>4.1783725</c:v>
                </c:pt>
                <c:pt idx="83">
                  <c:v>4.1783260000000002</c:v>
                </c:pt>
                <c:pt idx="84">
                  <c:v>4.1783539999999997</c:v>
                </c:pt>
                <c:pt idx="85">
                  <c:v>4.1783394999999999</c:v>
                </c:pt>
                <c:pt idx="86">
                  <c:v>4.1783570000000001</c:v>
                </c:pt>
                <c:pt idx="87">
                  <c:v>4.1783995000000003</c:v>
                </c:pt>
                <c:pt idx="88">
                  <c:v>4.1783805000000003</c:v>
                </c:pt>
                <c:pt idx="89">
                  <c:v>4.1783549999999998</c:v>
                </c:pt>
                <c:pt idx="90">
                  <c:v>4.1783150000000004</c:v>
                </c:pt>
                <c:pt idx="91">
                  <c:v>4.1782960000000005</c:v>
                </c:pt>
                <c:pt idx="92">
                  <c:v>4.1782450000000004</c:v>
                </c:pt>
                <c:pt idx="93">
                  <c:v>4.1782960000000005</c:v>
                </c:pt>
                <c:pt idx="94">
                  <c:v>4.1783815000000004</c:v>
                </c:pt>
                <c:pt idx="95">
                  <c:v>4.1783250000000001</c:v>
                </c:pt>
                <c:pt idx="96">
                  <c:v>4.1784055000000002</c:v>
                </c:pt>
                <c:pt idx="97">
                  <c:v>4.1783435000000004</c:v>
                </c:pt>
                <c:pt idx="98">
                  <c:v>4.1782585000000001</c:v>
                </c:pt>
                <c:pt idx="99">
                  <c:v>4.1782690000000002</c:v>
                </c:pt>
                <c:pt idx="100">
                  <c:v>4.1783435000000004</c:v>
                </c:pt>
                <c:pt idx="101">
                  <c:v>4.1783085</c:v>
                </c:pt>
                <c:pt idx="102">
                  <c:v>4.1782890000000004</c:v>
                </c:pt>
                <c:pt idx="103">
                  <c:v>4.1782950000000003</c:v>
                </c:pt>
                <c:pt idx="104">
                  <c:v>4.1783280000000005</c:v>
                </c:pt>
                <c:pt idx="105">
                  <c:v>4.1783225000000002</c:v>
                </c:pt>
                <c:pt idx="106">
                  <c:v>4.1783280000000005</c:v>
                </c:pt>
                <c:pt idx="107">
                  <c:v>4.1783070000000002</c:v>
                </c:pt>
                <c:pt idx="108">
                  <c:v>4.1782709999999996</c:v>
                </c:pt>
                <c:pt idx="109">
                  <c:v>4.1782500000000002</c:v>
                </c:pt>
                <c:pt idx="110">
                  <c:v>4.1782265000000001</c:v>
                </c:pt>
                <c:pt idx="111">
                  <c:v>4.1783235000000003</c:v>
                </c:pt>
                <c:pt idx="112">
                  <c:v>4.17821</c:v>
                </c:pt>
                <c:pt idx="113">
                  <c:v>4.1782450000000004</c:v>
                </c:pt>
                <c:pt idx="114">
                  <c:v>4.1781945</c:v>
                </c:pt>
                <c:pt idx="115">
                  <c:v>4.1781585000000003</c:v>
                </c:pt>
                <c:pt idx="116">
                  <c:v>4.1782380000000003</c:v>
                </c:pt>
                <c:pt idx="117">
                  <c:v>4.1782545000000004</c:v>
                </c:pt>
                <c:pt idx="118">
                  <c:v>4.1782174999999997</c:v>
                </c:pt>
                <c:pt idx="119">
                  <c:v>4.1781674999999998</c:v>
                </c:pt>
                <c:pt idx="120">
                  <c:v>4.1781305</c:v>
                </c:pt>
                <c:pt idx="121">
                  <c:v>4.1781449999999998</c:v>
                </c:pt>
                <c:pt idx="122">
                  <c:v>4.178242</c:v>
                </c:pt>
                <c:pt idx="123">
                  <c:v>4.1783349999999997</c:v>
                </c:pt>
                <c:pt idx="124">
                  <c:v>4.1783320000000002</c:v>
                </c:pt>
                <c:pt idx="125">
                  <c:v>4.1782785000000002</c:v>
                </c:pt>
                <c:pt idx="126">
                  <c:v>4.1782545000000004</c:v>
                </c:pt>
                <c:pt idx="127">
                  <c:v>4.1782525000000001</c:v>
                </c:pt>
                <c:pt idx="128">
                  <c:v>4.1783175000000004</c:v>
                </c:pt>
                <c:pt idx="129">
                  <c:v>4.1783900000000003</c:v>
                </c:pt>
                <c:pt idx="130">
                  <c:v>4.178363</c:v>
                </c:pt>
                <c:pt idx="131">
                  <c:v>4.1783555000000003</c:v>
                </c:pt>
                <c:pt idx="132">
                  <c:v>4.178331</c:v>
                </c:pt>
                <c:pt idx="133">
                  <c:v>4.1782754999999998</c:v>
                </c:pt>
                <c:pt idx="134">
                  <c:v>4.178363</c:v>
                </c:pt>
                <c:pt idx="135">
                  <c:v>4.1784005000000004</c:v>
                </c:pt>
                <c:pt idx="136">
                  <c:v>4.1783869999999999</c:v>
                </c:pt>
                <c:pt idx="137">
                  <c:v>4.1783489999999999</c:v>
                </c:pt>
                <c:pt idx="138">
                  <c:v>4.1782845000000002</c:v>
                </c:pt>
                <c:pt idx="139">
                  <c:v>4.1782550000000001</c:v>
                </c:pt>
                <c:pt idx="140">
                  <c:v>4.1783479999999997</c:v>
                </c:pt>
                <c:pt idx="141">
                  <c:v>4.1783910000000004</c:v>
                </c:pt>
                <c:pt idx="142">
                  <c:v>4.1782444999999999</c:v>
                </c:pt>
                <c:pt idx="143">
                  <c:v>4.1783394999999999</c:v>
                </c:pt>
                <c:pt idx="144">
                  <c:v>4.1782620000000001</c:v>
                </c:pt>
                <c:pt idx="145">
                  <c:v>4.1783155000000001</c:v>
                </c:pt>
                <c:pt idx="146">
                  <c:v>4.1783640000000002</c:v>
                </c:pt>
                <c:pt idx="147">
                  <c:v>4.1783704999999998</c:v>
                </c:pt>
                <c:pt idx="148">
                  <c:v>4.1782940000000002</c:v>
                </c:pt>
                <c:pt idx="149">
                  <c:v>4.1782575</c:v>
                </c:pt>
                <c:pt idx="150">
                  <c:v>4.1782659999999998</c:v>
                </c:pt>
                <c:pt idx="151">
                  <c:v>4.1783210000000004</c:v>
                </c:pt>
                <c:pt idx="152">
                  <c:v>4.178337</c:v>
                </c:pt>
                <c:pt idx="153">
                  <c:v>4.1784014999999997</c:v>
                </c:pt>
                <c:pt idx="154">
                  <c:v>4.1783850000000005</c:v>
                </c:pt>
                <c:pt idx="155">
                  <c:v>4.1783605000000001</c:v>
                </c:pt>
                <c:pt idx="156">
                  <c:v>4.178356</c:v>
                </c:pt>
                <c:pt idx="157">
                  <c:v>4.1783280000000005</c:v>
                </c:pt>
                <c:pt idx="158">
                  <c:v>4.1784055000000002</c:v>
                </c:pt>
                <c:pt idx="159">
                  <c:v>4.1784034999999999</c:v>
                </c:pt>
                <c:pt idx="160">
                  <c:v>4.1783570000000001</c:v>
                </c:pt>
                <c:pt idx="161">
                  <c:v>4.1783380000000001</c:v>
                </c:pt>
                <c:pt idx="162">
                  <c:v>4.1783384999999997</c:v>
                </c:pt>
                <c:pt idx="163">
                  <c:v>4.1782965000000001</c:v>
                </c:pt>
                <c:pt idx="164">
                  <c:v>4.1783590000000004</c:v>
                </c:pt>
                <c:pt idx="165">
                  <c:v>4.1783700000000001</c:v>
                </c:pt>
                <c:pt idx="166">
                  <c:v>4.1783805000000003</c:v>
                </c:pt>
                <c:pt idx="167">
                  <c:v>4.1783850000000005</c:v>
                </c:pt>
                <c:pt idx="168">
                  <c:v>4.178356</c:v>
                </c:pt>
                <c:pt idx="169">
                  <c:v>4.1783144999999999</c:v>
                </c:pt>
                <c:pt idx="170">
                  <c:v>4.1784020000000002</c:v>
                </c:pt>
                <c:pt idx="171">
                  <c:v>4.1784315000000003</c:v>
                </c:pt>
                <c:pt idx="172">
                  <c:v>4.1783995000000003</c:v>
                </c:pt>
                <c:pt idx="173">
                  <c:v>4.1783634999999997</c:v>
                </c:pt>
                <c:pt idx="174">
                  <c:v>4.1783320000000002</c:v>
                </c:pt>
                <c:pt idx="175">
                  <c:v>4.1783029999999997</c:v>
                </c:pt>
                <c:pt idx="176">
                  <c:v>4.178356</c:v>
                </c:pt>
                <c:pt idx="177">
                  <c:v>4.1783989999999998</c:v>
                </c:pt>
                <c:pt idx="178">
                  <c:v>4.1783640000000002</c:v>
                </c:pt>
                <c:pt idx="179">
                  <c:v>4.1783109999999999</c:v>
                </c:pt>
                <c:pt idx="180">
                  <c:v>4.1783685000000004</c:v>
                </c:pt>
                <c:pt idx="181">
                  <c:v>4.1783289999999997</c:v>
                </c:pt>
                <c:pt idx="182">
                  <c:v>4.1783869999999999</c:v>
                </c:pt>
                <c:pt idx="183">
                  <c:v>4.1784214999999998</c:v>
                </c:pt>
                <c:pt idx="184">
                  <c:v>4.1784045000000001</c:v>
                </c:pt>
                <c:pt idx="185">
                  <c:v>4.1784135000000004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7-4C2F-8930-59B61DE0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0386559"/>
        <c:axId val="1990394719"/>
      </c:lineChart>
      <c:catAx>
        <c:axId val="19903865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0394719"/>
        <c:crosses val="autoZero"/>
        <c:auto val="1"/>
        <c:lblAlgn val="ctr"/>
        <c:lblOffset val="100"/>
        <c:noMultiLvlLbl val="0"/>
      </c:catAx>
      <c:valAx>
        <c:axId val="1990394719"/>
        <c:scaling>
          <c:orientation val="minMax"/>
          <c:max val="4.1849999999999996"/>
          <c:min val="4.174999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Kalor Jenis</a:t>
                </a:r>
                <a:r>
                  <a:rPr lang="en-US" baseline="0"/>
                  <a:t> (</a:t>
                </a:r>
                <a:r>
                  <a:rPr lang="en-US" i="1" baseline="0"/>
                  <a:t>kJ/kg.</a:t>
                </a:r>
                <a:r>
                  <a:rPr lang="en-US" i="1" baseline="30000"/>
                  <a:t>o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0386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Massa</a:t>
            </a:r>
            <a:r>
              <a:rPr lang="en-US" baseline="0"/>
              <a:t> Jenis Fluida Air Dingin (</a:t>
            </a:r>
            <a:r>
              <a:rPr lang="el-GR" baseline="0"/>
              <a:t>ρ</a:t>
            </a:r>
            <a:r>
              <a:rPr lang="en-US" baseline="-10000"/>
              <a:t>c</a:t>
            </a:r>
            <a:r>
              <a:rPr lang="en-US" baseline="0"/>
              <a:t>)</a:t>
            </a:r>
            <a:endParaRPr lang="en-US" baseline="-10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'Massa Jenis'!$A$2:$A$187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'Massa Jenis'!$C$2:$C$187</c:f>
              <c:numCache>
                <c:formatCode>General</c:formatCode>
                <c:ptCount val="186"/>
                <c:pt idx="0">
                  <c:v>993.78913899999998</c:v>
                </c:pt>
                <c:pt idx="1">
                  <c:v>993.80703399999993</c:v>
                </c:pt>
                <c:pt idx="2">
                  <c:v>993.61018899999999</c:v>
                </c:pt>
                <c:pt idx="3">
                  <c:v>994.39935849999995</c:v>
                </c:pt>
                <c:pt idx="4">
                  <c:v>994.15240749999998</c:v>
                </c:pt>
                <c:pt idx="5">
                  <c:v>993.97703649999994</c:v>
                </c:pt>
                <c:pt idx="6">
                  <c:v>994.03430049999997</c:v>
                </c:pt>
                <c:pt idx="7">
                  <c:v>994.23651399999994</c:v>
                </c:pt>
                <c:pt idx="8">
                  <c:v>993.76766499999997</c:v>
                </c:pt>
                <c:pt idx="9">
                  <c:v>993.47955549999995</c:v>
                </c:pt>
                <c:pt idx="10">
                  <c:v>993.71040099999993</c:v>
                </c:pt>
                <c:pt idx="11">
                  <c:v>993.77840200000003</c:v>
                </c:pt>
                <c:pt idx="12">
                  <c:v>993.82313950000002</c:v>
                </c:pt>
                <c:pt idx="13">
                  <c:v>993.90366699999993</c:v>
                </c:pt>
                <c:pt idx="14">
                  <c:v>993.92872</c:v>
                </c:pt>
                <c:pt idx="15">
                  <c:v>993.63882100000001</c:v>
                </c:pt>
                <c:pt idx="16">
                  <c:v>993.86071900000002</c:v>
                </c:pt>
                <c:pt idx="17">
                  <c:v>993.79987599999993</c:v>
                </c:pt>
                <c:pt idx="18">
                  <c:v>993.91082499999993</c:v>
                </c:pt>
                <c:pt idx="19">
                  <c:v>994.20251350000001</c:v>
                </c:pt>
                <c:pt idx="20">
                  <c:v>994.25619849999998</c:v>
                </c:pt>
                <c:pt idx="21">
                  <c:v>994.343884</c:v>
                </c:pt>
                <c:pt idx="22">
                  <c:v>994.16672349999999</c:v>
                </c:pt>
                <c:pt idx="23">
                  <c:v>994.14703899999995</c:v>
                </c:pt>
                <c:pt idx="24">
                  <c:v>994.16672349999999</c:v>
                </c:pt>
                <c:pt idx="25">
                  <c:v>994.1881975</c:v>
                </c:pt>
                <c:pt idx="26">
                  <c:v>993.79987599999993</c:v>
                </c:pt>
                <c:pt idx="27">
                  <c:v>993.60124150000001</c:v>
                </c:pt>
                <c:pt idx="28">
                  <c:v>993.72650650000003</c:v>
                </c:pt>
                <c:pt idx="29">
                  <c:v>993.88577199999997</c:v>
                </c:pt>
                <c:pt idx="30">
                  <c:v>993.91261450000002</c:v>
                </c:pt>
                <c:pt idx="31">
                  <c:v>994.07545900000002</c:v>
                </c:pt>
                <c:pt idx="32">
                  <c:v>993.78913899999998</c:v>
                </c:pt>
                <c:pt idx="33">
                  <c:v>993.69429549999995</c:v>
                </c:pt>
                <c:pt idx="34">
                  <c:v>993.75871749999999</c:v>
                </c:pt>
                <c:pt idx="35">
                  <c:v>993.79629699999998</c:v>
                </c:pt>
                <c:pt idx="36">
                  <c:v>993.99314199999992</c:v>
                </c:pt>
                <c:pt idx="37">
                  <c:v>994.17388149999999</c:v>
                </c:pt>
                <c:pt idx="38">
                  <c:v>994.08977499999992</c:v>
                </c:pt>
                <c:pt idx="39">
                  <c:v>994.21503999999993</c:v>
                </c:pt>
                <c:pt idx="40">
                  <c:v>994.21146099999999</c:v>
                </c:pt>
                <c:pt idx="41">
                  <c:v>994.30093599999998</c:v>
                </c:pt>
                <c:pt idx="42">
                  <c:v>994.40472699999998</c:v>
                </c:pt>
                <c:pt idx="43">
                  <c:v>994.50314949999995</c:v>
                </c:pt>
                <c:pt idx="44">
                  <c:v>994.20609249999995</c:v>
                </c:pt>
                <c:pt idx="45">
                  <c:v>993.735454</c:v>
                </c:pt>
                <c:pt idx="46">
                  <c:v>993.81240249999996</c:v>
                </c:pt>
                <c:pt idx="47">
                  <c:v>993.75155949999998</c:v>
                </c:pt>
                <c:pt idx="48">
                  <c:v>994.04145849999998</c:v>
                </c:pt>
                <c:pt idx="49">
                  <c:v>994.04861649999998</c:v>
                </c:pt>
                <c:pt idx="50">
                  <c:v>993.81419199999993</c:v>
                </c:pt>
                <c:pt idx="51">
                  <c:v>993.78555999999992</c:v>
                </c:pt>
                <c:pt idx="52">
                  <c:v>993.72292749999997</c:v>
                </c:pt>
                <c:pt idx="53">
                  <c:v>993.67461100000003</c:v>
                </c:pt>
                <c:pt idx="54">
                  <c:v>993.76229649999993</c:v>
                </c:pt>
                <c:pt idx="55">
                  <c:v>994.03608999999994</c:v>
                </c:pt>
                <c:pt idx="56">
                  <c:v>993.97166800000002</c:v>
                </c:pt>
                <c:pt idx="57">
                  <c:v>993.71219050000002</c:v>
                </c:pt>
                <c:pt idx="58">
                  <c:v>993.70145349999996</c:v>
                </c:pt>
                <c:pt idx="59">
                  <c:v>993.73008549999997</c:v>
                </c:pt>
                <c:pt idx="60">
                  <c:v>993.97524699999997</c:v>
                </c:pt>
                <c:pt idx="61">
                  <c:v>993.90187749999996</c:v>
                </c:pt>
                <c:pt idx="62">
                  <c:v>993.65850549999993</c:v>
                </c:pt>
                <c:pt idx="63">
                  <c:v>993.57082000000003</c:v>
                </c:pt>
                <c:pt idx="64">
                  <c:v>993.64418949999992</c:v>
                </c:pt>
                <c:pt idx="65">
                  <c:v>993.57439899999997</c:v>
                </c:pt>
                <c:pt idx="66">
                  <c:v>993.77482299999997</c:v>
                </c:pt>
                <c:pt idx="67">
                  <c:v>993.94482549999998</c:v>
                </c:pt>
                <c:pt idx="68">
                  <c:v>993.78555999999992</c:v>
                </c:pt>
                <c:pt idx="69">
                  <c:v>994.06651149999993</c:v>
                </c:pt>
                <c:pt idx="70">
                  <c:v>994.16314449999993</c:v>
                </c:pt>
                <c:pt idx="71">
                  <c:v>994.23472449999997</c:v>
                </c:pt>
                <c:pt idx="72">
                  <c:v>994.19714499999998</c:v>
                </c:pt>
                <c:pt idx="73">
                  <c:v>994.12735450000002</c:v>
                </c:pt>
                <c:pt idx="74">
                  <c:v>993.76766499999997</c:v>
                </c:pt>
                <c:pt idx="75">
                  <c:v>993.74082249999992</c:v>
                </c:pt>
                <c:pt idx="76">
                  <c:v>993.91082499999993</c:v>
                </c:pt>
                <c:pt idx="77">
                  <c:v>993.80345499999999</c:v>
                </c:pt>
                <c:pt idx="78">
                  <c:v>993.80345499999999</c:v>
                </c:pt>
                <c:pt idx="79">
                  <c:v>993.96272049999993</c:v>
                </c:pt>
                <c:pt idx="80">
                  <c:v>993.79271799999992</c:v>
                </c:pt>
                <c:pt idx="81">
                  <c:v>993.72650650000003</c:v>
                </c:pt>
                <c:pt idx="82">
                  <c:v>993.74082249999992</c:v>
                </c:pt>
                <c:pt idx="83">
                  <c:v>993.90724599999999</c:v>
                </c:pt>
                <c:pt idx="84">
                  <c:v>993.80703399999993</c:v>
                </c:pt>
                <c:pt idx="85">
                  <c:v>993.85892949999993</c:v>
                </c:pt>
                <c:pt idx="86">
                  <c:v>993.79629699999998</c:v>
                </c:pt>
                <c:pt idx="87">
                  <c:v>993.64418949999992</c:v>
                </c:pt>
                <c:pt idx="88">
                  <c:v>993.71219050000002</c:v>
                </c:pt>
                <c:pt idx="89">
                  <c:v>993.80345499999999</c:v>
                </c:pt>
                <c:pt idx="90">
                  <c:v>993.94661499999995</c:v>
                </c:pt>
                <c:pt idx="91">
                  <c:v>994.01461599999993</c:v>
                </c:pt>
                <c:pt idx="92">
                  <c:v>994.19714499999998</c:v>
                </c:pt>
                <c:pt idx="93">
                  <c:v>994.01461599999993</c:v>
                </c:pt>
                <c:pt idx="94">
                  <c:v>993.70861149999996</c:v>
                </c:pt>
                <c:pt idx="95">
                  <c:v>993.91082499999993</c:v>
                </c:pt>
                <c:pt idx="96">
                  <c:v>993.62271550000003</c:v>
                </c:pt>
                <c:pt idx="97">
                  <c:v>993.84461349999992</c:v>
                </c:pt>
                <c:pt idx="98">
                  <c:v>994.14882849999992</c:v>
                </c:pt>
                <c:pt idx="99">
                  <c:v>994.11124899999993</c:v>
                </c:pt>
                <c:pt idx="100">
                  <c:v>993.84461349999992</c:v>
                </c:pt>
                <c:pt idx="101">
                  <c:v>993.96987849999994</c:v>
                </c:pt>
                <c:pt idx="102">
                  <c:v>994.039669</c:v>
                </c:pt>
                <c:pt idx="103">
                  <c:v>994.01819499999999</c:v>
                </c:pt>
                <c:pt idx="104">
                  <c:v>993.90008799999998</c:v>
                </c:pt>
                <c:pt idx="105">
                  <c:v>993.91977250000002</c:v>
                </c:pt>
                <c:pt idx="106">
                  <c:v>993.90008799999998</c:v>
                </c:pt>
                <c:pt idx="107">
                  <c:v>993.97524699999997</c:v>
                </c:pt>
                <c:pt idx="108">
                  <c:v>994.10409099999993</c:v>
                </c:pt>
                <c:pt idx="109">
                  <c:v>994.17924999999991</c:v>
                </c:pt>
                <c:pt idx="110">
                  <c:v>994.26335649999999</c:v>
                </c:pt>
                <c:pt idx="111">
                  <c:v>993.91619349999996</c:v>
                </c:pt>
                <c:pt idx="112">
                  <c:v>994.32240999999999</c:v>
                </c:pt>
                <c:pt idx="113">
                  <c:v>994.19714499999998</c:v>
                </c:pt>
                <c:pt idx="114">
                  <c:v>994.37788449999994</c:v>
                </c:pt>
                <c:pt idx="115">
                  <c:v>994.50672850000001</c:v>
                </c:pt>
                <c:pt idx="116">
                  <c:v>994.22219799999993</c:v>
                </c:pt>
                <c:pt idx="117">
                  <c:v>994.16314449999993</c:v>
                </c:pt>
                <c:pt idx="118">
                  <c:v>994.29556749999995</c:v>
                </c:pt>
                <c:pt idx="119">
                  <c:v>994.47451749999993</c:v>
                </c:pt>
                <c:pt idx="120">
                  <c:v>994.60694049999995</c:v>
                </c:pt>
                <c:pt idx="121">
                  <c:v>994.55504499999995</c:v>
                </c:pt>
                <c:pt idx="122">
                  <c:v>994.20788199999993</c:v>
                </c:pt>
                <c:pt idx="123">
                  <c:v>993.87503500000003</c:v>
                </c:pt>
                <c:pt idx="124">
                  <c:v>993.88577199999997</c:v>
                </c:pt>
                <c:pt idx="125">
                  <c:v>994.0772485</c:v>
                </c:pt>
                <c:pt idx="126">
                  <c:v>994.16314449999993</c:v>
                </c:pt>
                <c:pt idx="127">
                  <c:v>994.17030249999993</c:v>
                </c:pt>
                <c:pt idx="128">
                  <c:v>993.93766749999998</c:v>
                </c:pt>
                <c:pt idx="129">
                  <c:v>993.67818999999997</c:v>
                </c:pt>
                <c:pt idx="130">
                  <c:v>993.77482299999997</c:v>
                </c:pt>
                <c:pt idx="131">
                  <c:v>993.80166550000001</c:v>
                </c:pt>
                <c:pt idx="132">
                  <c:v>993.88935099999992</c:v>
                </c:pt>
                <c:pt idx="133">
                  <c:v>994.08798549999995</c:v>
                </c:pt>
                <c:pt idx="134">
                  <c:v>993.77482299999997</c:v>
                </c:pt>
                <c:pt idx="135">
                  <c:v>993.64061049999998</c:v>
                </c:pt>
                <c:pt idx="136">
                  <c:v>993.68892699999992</c:v>
                </c:pt>
                <c:pt idx="137">
                  <c:v>993.824929</c:v>
                </c:pt>
                <c:pt idx="138">
                  <c:v>994.05577449999998</c:v>
                </c:pt>
                <c:pt idx="139">
                  <c:v>994.16135499999996</c:v>
                </c:pt>
                <c:pt idx="140">
                  <c:v>993.82850799999994</c:v>
                </c:pt>
                <c:pt idx="141">
                  <c:v>993.67461100000003</c:v>
                </c:pt>
                <c:pt idx="142">
                  <c:v>994.19893449999995</c:v>
                </c:pt>
                <c:pt idx="143">
                  <c:v>993.85892949999993</c:v>
                </c:pt>
                <c:pt idx="144">
                  <c:v>994.136302</c:v>
                </c:pt>
                <c:pt idx="145">
                  <c:v>993.94482549999998</c:v>
                </c:pt>
                <c:pt idx="146">
                  <c:v>993.77124400000002</c:v>
                </c:pt>
                <c:pt idx="147">
                  <c:v>993.74798049999993</c:v>
                </c:pt>
                <c:pt idx="148">
                  <c:v>994.02177399999994</c:v>
                </c:pt>
                <c:pt idx="149">
                  <c:v>994.15240749999998</c:v>
                </c:pt>
                <c:pt idx="150">
                  <c:v>994.12198599999999</c:v>
                </c:pt>
                <c:pt idx="151">
                  <c:v>993.92514099999994</c:v>
                </c:pt>
                <c:pt idx="152">
                  <c:v>993.86787700000002</c:v>
                </c:pt>
                <c:pt idx="153">
                  <c:v>993.63703149999992</c:v>
                </c:pt>
                <c:pt idx="154">
                  <c:v>993.69608499999993</c:v>
                </c:pt>
                <c:pt idx="155">
                  <c:v>993.78377049999995</c:v>
                </c:pt>
                <c:pt idx="156">
                  <c:v>993.79987599999993</c:v>
                </c:pt>
                <c:pt idx="157">
                  <c:v>993.90008799999998</c:v>
                </c:pt>
                <c:pt idx="158">
                  <c:v>993.62271550000003</c:v>
                </c:pt>
                <c:pt idx="159">
                  <c:v>993.62987350000003</c:v>
                </c:pt>
                <c:pt idx="160">
                  <c:v>993.79629699999998</c:v>
                </c:pt>
                <c:pt idx="161">
                  <c:v>993.86429799999996</c:v>
                </c:pt>
                <c:pt idx="162">
                  <c:v>993.86250849999999</c:v>
                </c:pt>
                <c:pt idx="163">
                  <c:v>994.01282649999996</c:v>
                </c:pt>
                <c:pt idx="164">
                  <c:v>993.78913899999998</c:v>
                </c:pt>
                <c:pt idx="165">
                  <c:v>993.74977000000001</c:v>
                </c:pt>
                <c:pt idx="166">
                  <c:v>993.71219050000002</c:v>
                </c:pt>
                <c:pt idx="167">
                  <c:v>993.69608499999993</c:v>
                </c:pt>
                <c:pt idx="168">
                  <c:v>993.79987599999993</c:v>
                </c:pt>
                <c:pt idx="169">
                  <c:v>993.94840449999992</c:v>
                </c:pt>
                <c:pt idx="170">
                  <c:v>993.63524199999995</c:v>
                </c:pt>
                <c:pt idx="171">
                  <c:v>993.52966149999997</c:v>
                </c:pt>
                <c:pt idx="172">
                  <c:v>993.64418949999992</c:v>
                </c:pt>
                <c:pt idx="173">
                  <c:v>993.7730335</c:v>
                </c:pt>
                <c:pt idx="174">
                  <c:v>993.88577199999997</c:v>
                </c:pt>
                <c:pt idx="175">
                  <c:v>993.98956299999998</c:v>
                </c:pt>
                <c:pt idx="176">
                  <c:v>993.79987599999993</c:v>
                </c:pt>
                <c:pt idx="177">
                  <c:v>993.64597900000001</c:v>
                </c:pt>
                <c:pt idx="178">
                  <c:v>993.77124400000002</c:v>
                </c:pt>
                <c:pt idx="179">
                  <c:v>993.96093099999996</c:v>
                </c:pt>
                <c:pt idx="180">
                  <c:v>993.75513849999993</c:v>
                </c:pt>
                <c:pt idx="181">
                  <c:v>993.89650899999992</c:v>
                </c:pt>
                <c:pt idx="182">
                  <c:v>993.68892699999992</c:v>
                </c:pt>
                <c:pt idx="183">
                  <c:v>993.56545149999999</c:v>
                </c:pt>
                <c:pt idx="184">
                  <c:v>993.62629449999997</c:v>
                </c:pt>
                <c:pt idx="185">
                  <c:v>993.59408350000001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C-494B-B28C-B9715D0E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773423"/>
        <c:axId val="938765263"/>
      </c:lineChart>
      <c:catAx>
        <c:axId val="9387734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765263"/>
        <c:crosses val="autoZero"/>
        <c:auto val="1"/>
        <c:lblAlgn val="ctr"/>
        <c:lblOffset val="100"/>
        <c:noMultiLvlLbl val="0"/>
      </c:catAx>
      <c:valAx>
        <c:axId val="938765263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Massa Jenis (kg/m</a:t>
                </a:r>
                <a:r>
                  <a:rPr lang="en-US">
                    <a:latin typeface="Calibri" panose="020F0502020204030204" pitchFamily="34" charset="0"/>
                    <a:cs typeface="Calibri" panose="020F0502020204030204" pitchFamily="34" charset="0"/>
                  </a:rPr>
                  <a:t>³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773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Viskositas Fluida (</a:t>
            </a:r>
            <a:r>
              <a:rPr lang="el-GR" i="1"/>
              <a:t>μ</a:t>
            </a:r>
            <a:r>
              <a:rPr lang="en-US" i="1" baseline="-10000"/>
              <a:t>f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Viskositas!$A$2:$A$187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Viskositas!$E$2:$E$187</c:f>
              <c:numCache>
                <c:formatCode>General</c:formatCode>
                <c:ptCount val="186"/>
                <c:pt idx="0">
                  <c:v>6.1230411559139815E-4</c:v>
                </c:pt>
                <c:pt idx="1">
                  <c:v>6.1230411559139815E-4</c:v>
                </c:pt>
                <c:pt idx="2">
                  <c:v>6.1230411559139815E-4</c:v>
                </c:pt>
                <c:pt idx="3">
                  <c:v>6.1230411559139815E-4</c:v>
                </c:pt>
                <c:pt idx="4">
                  <c:v>6.1230411559139815E-4</c:v>
                </c:pt>
                <c:pt idx="5">
                  <c:v>6.1230411559139815E-4</c:v>
                </c:pt>
                <c:pt idx="6">
                  <c:v>6.1230411559139815E-4</c:v>
                </c:pt>
                <c:pt idx="7">
                  <c:v>6.1230411559139815E-4</c:v>
                </c:pt>
                <c:pt idx="8">
                  <c:v>6.1230411559139815E-4</c:v>
                </c:pt>
                <c:pt idx="9">
                  <c:v>6.1230411559139815E-4</c:v>
                </c:pt>
                <c:pt idx="10">
                  <c:v>6.1230411559139815E-4</c:v>
                </c:pt>
                <c:pt idx="11">
                  <c:v>6.1230411559139815E-4</c:v>
                </c:pt>
                <c:pt idx="12">
                  <c:v>6.1230411559139815E-4</c:v>
                </c:pt>
                <c:pt idx="13">
                  <c:v>6.1230411559139815E-4</c:v>
                </c:pt>
                <c:pt idx="14">
                  <c:v>6.1230411559139815E-4</c:v>
                </c:pt>
                <c:pt idx="15">
                  <c:v>6.1230411559139815E-4</c:v>
                </c:pt>
                <c:pt idx="16">
                  <c:v>6.1230411559139815E-4</c:v>
                </c:pt>
                <c:pt idx="17">
                  <c:v>6.1230411559139815E-4</c:v>
                </c:pt>
                <c:pt idx="18">
                  <c:v>6.1230411559139815E-4</c:v>
                </c:pt>
                <c:pt idx="19">
                  <c:v>6.1230411559139815E-4</c:v>
                </c:pt>
                <c:pt idx="20">
                  <c:v>6.1230411559139815E-4</c:v>
                </c:pt>
                <c:pt idx="21">
                  <c:v>6.1230411559139815E-4</c:v>
                </c:pt>
                <c:pt idx="22">
                  <c:v>6.1230411559139815E-4</c:v>
                </c:pt>
                <c:pt idx="23">
                  <c:v>6.1230411559139815E-4</c:v>
                </c:pt>
                <c:pt idx="24">
                  <c:v>6.1230411559139815E-4</c:v>
                </c:pt>
                <c:pt idx="25">
                  <c:v>6.1230411559139815E-4</c:v>
                </c:pt>
                <c:pt idx="26">
                  <c:v>6.1230411559139815E-4</c:v>
                </c:pt>
                <c:pt idx="27">
                  <c:v>6.1230411559139815E-4</c:v>
                </c:pt>
                <c:pt idx="28">
                  <c:v>6.1230411559139815E-4</c:v>
                </c:pt>
                <c:pt idx="29">
                  <c:v>6.1230411559139815E-4</c:v>
                </c:pt>
                <c:pt idx="30">
                  <c:v>6.1230411559139815E-4</c:v>
                </c:pt>
                <c:pt idx="31">
                  <c:v>6.1230411559139815E-4</c:v>
                </c:pt>
                <c:pt idx="32">
                  <c:v>6.1230411559139815E-4</c:v>
                </c:pt>
                <c:pt idx="33">
                  <c:v>6.1230411559139815E-4</c:v>
                </c:pt>
                <c:pt idx="34">
                  <c:v>6.1230411559139815E-4</c:v>
                </c:pt>
                <c:pt idx="35">
                  <c:v>6.1230411559139815E-4</c:v>
                </c:pt>
                <c:pt idx="36">
                  <c:v>6.1230411559139815E-4</c:v>
                </c:pt>
                <c:pt idx="37">
                  <c:v>6.1230411559139815E-4</c:v>
                </c:pt>
                <c:pt idx="38">
                  <c:v>6.1230411559139815E-4</c:v>
                </c:pt>
                <c:pt idx="39">
                  <c:v>6.1230411559139815E-4</c:v>
                </c:pt>
                <c:pt idx="40">
                  <c:v>6.1230411559139815E-4</c:v>
                </c:pt>
                <c:pt idx="41">
                  <c:v>6.1230411559139815E-4</c:v>
                </c:pt>
                <c:pt idx="42">
                  <c:v>6.1230411559139815E-4</c:v>
                </c:pt>
                <c:pt idx="43">
                  <c:v>6.1230411559139815E-4</c:v>
                </c:pt>
                <c:pt idx="44">
                  <c:v>6.1230411559139815E-4</c:v>
                </c:pt>
                <c:pt idx="45">
                  <c:v>6.1230411559139815E-4</c:v>
                </c:pt>
                <c:pt idx="46">
                  <c:v>6.1230411559139815E-4</c:v>
                </c:pt>
                <c:pt idx="47">
                  <c:v>6.1230411559139815E-4</c:v>
                </c:pt>
                <c:pt idx="48">
                  <c:v>6.1230411559139815E-4</c:v>
                </c:pt>
                <c:pt idx="49">
                  <c:v>6.1230411559139815E-4</c:v>
                </c:pt>
                <c:pt idx="50">
                  <c:v>6.1230411559139815E-4</c:v>
                </c:pt>
                <c:pt idx="51">
                  <c:v>6.1230411559139815E-4</c:v>
                </c:pt>
                <c:pt idx="52">
                  <c:v>6.1230411559139815E-4</c:v>
                </c:pt>
                <c:pt idx="53">
                  <c:v>6.1230411559139815E-4</c:v>
                </c:pt>
                <c:pt idx="54">
                  <c:v>6.1230411559139815E-4</c:v>
                </c:pt>
                <c:pt idx="55">
                  <c:v>6.1230411559139815E-4</c:v>
                </c:pt>
                <c:pt idx="56">
                  <c:v>6.1230411559139815E-4</c:v>
                </c:pt>
                <c:pt idx="57">
                  <c:v>6.1230411559139815E-4</c:v>
                </c:pt>
                <c:pt idx="58">
                  <c:v>6.1230411559139815E-4</c:v>
                </c:pt>
                <c:pt idx="59">
                  <c:v>6.1230411559139815E-4</c:v>
                </c:pt>
                <c:pt idx="60">
                  <c:v>6.1230411559139815E-4</c:v>
                </c:pt>
                <c:pt idx="61">
                  <c:v>6.1230411559139815E-4</c:v>
                </c:pt>
                <c:pt idx="62">
                  <c:v>6.1230411559139815E-4</c:v>
                </c:pt>
                <c:pt idx="63">
                  <c:v>6.1230411559139815E-4</c:v>
                </c:pt>
                <c:pt idx="64">
                  <c:v>6.1230411559139815E-4</c:v>
                </c:pt>
                <c:pt idx="65">
                  <c:v>6.1230411559139815E-4</c:v>
                </c:pt>
                <c:pt idx="66">
                  <c:v>6.1230411559139815E-4</c:v>
                </c:pt>
                <c:pt idx="67">
                  <c:v>6.1230411559139815E-4</c:v>
                </c:pt>
                <c:pt idx="68">
                  <c:v>6.1230411559139815E-4</c:v>
                </c:pt>
                <c:pt idx="69">
                  <c:v>6.1230411559139815E-4</c:v>
                </c:pt>
                <c:pt idx="70">
                  <c:v>6.1230411559139815E-4</c:v>
                </c:pt>
                <c:pt idx="71">
                  <c:v>6.1230411559139815E-4</c:v>
                </c:pt>
                <c:pt idx="72">
                  <c:v>6.1230411559139815E-4</c:v>
                </c:pt>
                <c:pt idx="73">
                  <c:v>6.1230411559139815E-4</c:v>
                </c:pt>
                <c:pt idx="74">
                  <c:v>6.1230411559139815E-4</c:v>
                </c:pt>
                <c:pt idx="75">
                  <c:v>6.1230411559139815E-4</c:v>
                </c:pt>
                <c:pt idx="76">
                  <c:v>6.1230411559139815E-4</c:v>
                </c:pt>
                <c:pt idx="77">
                  <c:v>6.1230411559139815E-4</c:v>
                </c:pt>
                <c:pt idx="78">
                  <c:v>6.1230411559139815E-4</c:v>
                </c:pt>
                <c:pt idx="79">
                  <c:v>6.1230411559139815E-4</c:v>
                </c:pt>
                <c:pt idx="80">
                  <c:v>6.1230411559139815E-4</c:v>
                </c:pt>
                <c:pt idx="81">
                  <c:v>6.1230411559139815E-4</c:v>
                </c:pt>
                <c:pt idx="82">
                  <c:v>6.1230411559139815E-4</c:v>
                </c:pt>
                <c:pt idx="83">
                  <c:v>6.1230411559139815E-4</c:v>
                </c:pt>
                <c:pt idx="84">
                  <c:v>6.1230411559139815E-4</c:v>
                </c:pt>
                <c:pt idx="85">
                  <c:v>6.1230411559139815E-4</c:v>
                </c:pt>
                <c:pt idx="86">
                  <c:v>6.1230411559139815E-4</c:v>
                </c:pt>
                <c:pt idx="87">
                  <c:v>6.1230411559139815E-4</c:v>
                </c:pt>
                <c:pt idx="88">
                  <c:v>6.1230411559139815E-4</c:v>
                </c:pt>
                <c:pt idx="89">
                  <c:v>6.1230411559139815E-4</c:v>
                </c:pt>
                <c:pt idx="90">
                  <c:v>6.1230411559139815E-4</c:v>
                </c:pt>
                <c:pt idx="91">
                  <c:v>6.1230411559139815E-4</c:v>
                </c:pt>
                <c:pt idx="92">
                  <c:v>6.1230411559139815E-4</c:v>
                </c:pt>
                <c:pt idx="93">
                  <c:v>6.1230411559139815E-4</c:v>
                </c:pt>
                <c:pt idx="94">
                  <c:v>6.1230411559139815E-4</c:v>
                </c:pt>
                <c:pt idx="95">
                  <c:v>6.1230411559139815E-4</c:v>
                </c:pt>
                <c:pt idx="96">
                  <c:v>6.1230411559139815E-4</c:v>
                </c:pt>
                <c:pt idx="97">
                  <c:v>6.1230411559139815E-4</c:v>
                </c:pt>
                <c:pt idx="98">
                  <c:v>6.1230411559139815E-4</c:v>
                </c:pt>
                <c:pt idx="99">
                  <c:v>6.1230411559139815E-4</c:v>
                </c:pt>
                <c:pt idx="100">
                  <c:v>6.1230411559139815E-4</c:v>
                </c:pt>
                <c:pt idx="101">
                  <c:v>6.1230411559139815E-4</c:v>
                </c:pt>
                <c:pt idx="102">
                  <c:v>6.1230411559139815E-4</c:v>
                </c:pt>
                <c:pt idx="103">
                  <c:v>6.1230411559139815E-4</c:v>
                </c:pt>
                <c:pt idx="104">
                  <c:v>6.1230411559139815E-4</c:v>
                </c:pt>
                <c:pt idx="105">
                  <c:v>6.1230411559139815E-4</c:v>
                </c:pt>
                <c:pt idx="106">
                  <c:v>6.1230411559139815E-4</c:v>
                </c:pt>
                <c:pt idx="107">
                  <c:v>6.1230411559139815E-4</c:v>
                </c:pt>
                <c:pt idx="108">
                  <c:v>6.1230411559139815E-4</c:v>
                </c:pt>
                <c:pt idx="109">
                  <c:v>6.1230411559139815E-4</c:v>
                </c:pt>
                <c:pt idx="110">
                  <c:v>6.1230411559139815E-4</c:v>
                </c:pt>
                <c:pt idx="111">
                  <c:v>6.1230411559139815E-4</c:v>
                </c:pt>
                <c:pt idx="112">
                  <c:v>6.1230411559139815E-4</c:v>
                </c:pt>
                <c:pt idx="113">
                  <c:v>6.1230411559139815E-4</c:v>
                </c:pt>
                <c:pt idx="114">
                  <c:v>6.1230411559139815E-4</c:v>
                </c:pt>
                <c:pt idx="115">
                  <c:v>6.1230411559139815E-4</c:v>
                </c:pt>
                <c:pt idx="116">
                  <c:v>6.1230411559139815E-4</c:v>
                </c:pt>
                <c:pt idx="117">
                  <c:v>6.1230411559139815E-4</c:v>
                </c:pt>
                <c:pt idx="118">
                  <c:v>6.1230411559139815E-4</c:v>
                </c:pt>
                <c:pt idx="119">
                  <c:v>6.1230411559139815E-4</c:v>
                </c:pt>
                <c:pt idx="120">
                  <c:v>6.1230411559139815E-4</c:v>
                </c:pt>
                <c:pt idx="121">
                  <c:v>6.1230411559139815E-4</c:v>
                </c:pt>
                <c:pt idx="122">
                  <c:v>6.1230411559139815E-4</c:v>
                </c:pt>
                <c:pt idx="123">
                  <c:v>6.1230411559139815E-4</c:v>
                </c:pt>
                <c:pt idx="124">
                  <c:v>6.1230411559139815E-4</c:v>
                </c:pt>
                <c:pt idx="125">
                  <c:v>6.1230411559139815E-4</c:v>
                </c:pt>
                <c:pt idx="126">
                  <c:v>6.1230411559139815E-4</c:v>
                </c:pt>
                <c:pt idx="127">
                  <c:v>6.1230411559139815E-4</c:v>
                </c:pt>
                <c:pt idx="128">
                  <c:v>6.1230411559139815E-4</c:v>
                </c:pt>
                <c:pt idx="129">
                  <c:v>6.1230411559139815E-4</c:v>
                </c:pt>
                <c:pt idx="130">
                  <c:v>6.1230411559139815E-4</c:v>
                </c:pt>
                <c:pt idx="131">
                  <c:v>6.1230411559139815E-4</c:v>
                </c:pt>
                <c:pt idx="132">
                  <c:v>6.1230411559139815E-4</c:v>
                </c:pt>
                <c:pt idx="133">
                  <c:v>6.1230411559139815E-4</c:v>
                </c:pt>
                <c:pt idx="134">
                  <c:v>6.1230411559139815E-4</c:v>
                </c:pt>
                <c:pt idx="135">
                  <c:v>6.1230411559139815E-4</c:v>
                </c:pt>
                <c:pt idx="136">
                  <c:v>6.1230411559139815E-4</c:v>
                </c:pt>
                <c:pt idx="137">
                  <c:v>6.1230411559139815E-4</c:v>
                </c:pt>
                <c:pt idx="138">
                  <c:v>6.1230411559139815E-4</c:v>
                </c:pt>
                <c:pt idx="139">
                  <c:v>6.1230411559139815E-4</c:v>
                </c:pt>
                <c:pt idx="140">
                  <c:v>6.1230411559139815E-4</c:v>
                </c:pt>
                <c:pt idx="141">
                  <c:v>6.1230411559139815E-4</c:v>
                </c:pt>
                <c:pt idx="142">
                  <c:v>6.1230411559139815E-4</c:v>
                </c:pt>
                <c:pt idx="143">
                  <c:v>6.1230411559139815E-4</c:v>
                </c:pt>
                <c:pt idx="144">
                  <c:v>6.1230411559139815E-4</c:v>
                </c:pt>
                <c:pt idx="145">
                  <c:v>6.1230411559139815E-4</c:v>
                </c:pt>
                <c:pt idx="146">
                  <c:v>6.1230411559139815E-4</c:v>
                </c:pt>
                <c:pt idx="147">
                  <c:v>6.1230411559139815E-4</c:v>
                </c:pt>
                <c:pt idx="148">
                  <c:v>6.1230411559139815E-4</c:v>
                </c:pt>
                <c:pt idx="149">
                  <c:v>6.1230411559139815E-4</c:v>
                </c:pt>
                <c:pt idx="150">
                  <c:v>6.1230411559139815E-4</c:v>
                </c:pt>
                <c:pt idx="151">
                  <c:v>6.1230411559139815E-4</c:v>
                </c:pt>
                <c:pt idx="152">
                  <c:v>6.1230411559139815E-4</c:v>
                </c:pt>
                <c:pt idx="153">
                  <c:v>6.1230411559139815E-4</c:v>
                </c:pt>
                <c:pt idx="154">
                  <c:v>6.1230411559139815E-4</c:v>
                </c:pt>
                <c:pt idx="155">
                  <c:v>6.1230411559139815E-4</c:v>
                </c:pt>
                <c:pt idx="156">
                  <c:v>6.1230411559139815E-4</c:v>
                </c:pt>
                <c:pt idx="157">
                  <c:v>6.1230411559139815E-4</c:v>
                </c:pt>
                <c:pt idx="158">
                  <c:v>6.1230411559139815E-4</c:v>
                </c:pt>
                <c:pt idx="159">
                  <c:v>6.1230411559139815E-4</c:v>
                </c:pt>
                <c:pt idx="160">
                  <c:v>6.1230411559139815E-4</c:v>
                </c:pt>
                <c:pt idx="161">
                  <c:v>6.1230411559139815E-4</c:v>
                </c:pt>
                <c:pt idx="162">
                  <c:v>6.1230411559139815E-4</c:v>
                </c:pt>
                <c:pt idx="163">
                  <c:v>6.1230411559139815E-4</c:v>
                </c:pt>
                <c:pt idx="164">
                  <c:v>6.1230411559139815E-4</c:v>
                </c:pt>
                <c:pt idx="165">
                  <c:v>6.1230411559139815E-4</c:v>
                </c:pt>
                <c:pt idx="166">
                  <c:v>6.1230411559139815E-4</c:v>
                </c:pt>
                <c:pt idx="167">
                  <c:v>6.1230411559139815E-4</c:v>
                </c:pt>
                <c:pt idx="168">
                  <c:v>6.1230411559139815E-4</c:v>
                </c:pt>
                <c:pt idx="169">
                  <c:v>6.1230411559139815E-4</c:v>
                </c:pt>
                <c:pt idx="170">
                  <c:v>6.1230411559139815E-4</c:v>
                </c:pt>
                <c:pt idx="171">
                  <c:v>6.1230411559139815E-4</c:v>
                </c:pt>
                <c:pt idx="172">
                  <c:v>6.1230411559139815E-4</c:v>
                </c:pt>
                <c:pt idx="173">
                  <c:v>6.1230411559139815E-4</c:v>
                </c:pt>
                <c:pt idx="174">
                  <c:v>6.1230411559139815E-4</c:v>
                </c:pt>
                <c:pt idx="175">
                  <c:v>6.1230411559139815E-4</c:v>
                </c:pt>
                <c:pt idx="176">
                  <c:v>6.1230411559139815E-4</c:v>
                </c:pt>
                <c:pt idx="177">
                  <c:v>6.1230411559139815E-4</c:v>
                </c:pt>
                <c:pt idx="178">
                  <c:v>6.1230411559139815E-4</c:v>
                </c:pt>
                <c:pt idx="179">
                  <c:v>6.1230411559139815E-4</c:v>
                </c:pt>
                <c:pt idx="180">
                  <c:v>6.1230411559139815E-4</c:v>
                </c:pt>
                <c:pt idx="181">
                  <c:v>6.1230411559139815E-4</c:v>
                </c:pt>
                <c:pt idx="182">
                  <c:v>6.1230411559139815E-4</c:v>
                </c:pt>
                <c:pt idx="183">
                  <c:v>6.1230411559139815E-4</c:v>
                </c:pt>
                <c:pt idx="184">
                  <c:v>6.1230411559139815E-4</c:v>
                </c:pt>
                <c:pt idx="185">
                  <c:v>6.1230411559139815E-4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2-43CD-8A9D-1ACD4CCFBAA9}"/>
            </c:ext>
          </c:extLst>
        </c:ser>
        <c:ser>
          <c:idx val="0"/>
          <c:order val="1"/>
          <c:tx>
            <c:v>𝜇ℎ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Viskositas!$A$2:$A$187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Viskositas!$C$2:$C$187</c:f>
              <c:numCache>
                <c:formatCode>General</c:formatCode>
                <c:ptCount val="186"/>
                <c:pt idx="0">
                  <c:v>6.0653750000000005E-4</c:v>
                </c:pt>
                <c:pt idx="1">
                  <c:v>6.077220000000001E-4</c:v>
                </c:pt>
                <c:pt idx="2">
                  <c:v>6.0725850000000001E-4</c:v>
                </c:pt>
                <c:pt idx="3">
                  <c:v>6.2548950000000008E-4</c:v>
                </c:pt>
                <c:pt idx="4">
                  <c:v>6.2033950000000009E-4</c:v>
                </c:pt>
                <c:pt idx="5">
                  <c:v>6.0638300000000005E-4</c:v>
                </c:pt>
                <c:pt idx="6">
                  <c:v>6.1359300000000006E-4</c:v>
                </c:pt>
                <c:pt idx="7">
                  <c:v>6.1179050000000003E-4</c:v>
                </c:pt>
                <c:pt idx="8">
                  <c:v>6.0638300000000005E-4</c:v>
                </c:pt>
                <c:pt idx="9">
                  <c:v>6.1060600000000008E-4</c:v>
                </c:pt>
                <c:pt idx="10">
                  <c:v>6.0591950000000007E-4</c:v>
                </c:pt>
                <c:pt idx="11">
                  <c:v>6.0648600000000005E-4</c:v>
                </c:pt>
                <c:pt idx="12">
                  <c:v>6.0916400000000004E-4</c:v>
                </c:pt>
                <c:pt idx="13">
                  <c:v>6.1446850000000013E-4</c:v>
                </c:pt>
                <c:pt idx="14">
                  <c:v>6.1122400000000006E-4</c:v>
                </c:pt>
                <c:pt idx="15">
                  <c:v>6.0602250000000007E-4</c:v>
                </c:pt>
                <c:pt idx="16">
                  <c:v>6.1060600000000008E-4</c:v>
                </c:pt>
                <c:pt idx="17">
                  <c:v>6.0978200000000012E-4</c:v>
                </c:pt>
                <c:pt idx="18">
                  <c:v>6.1112100000000006E-4</c:v>
                </c:pt>
                <c:pt idx="19">
                  <c:v>6.1915500000000003E-4</c:v>
                </c:pt>
                <c:pt idx="20">
                  <c:v>6.1864000000000005E-4</c:v>
                </c:pt>
                <c:pt idx="21">
                  <c:v>6.2100900000000006E-4</c:v>
                </c:pt>
                <c:pt idx="22">
                  <c:v>6.175585000000001E-4</c:v>
                </c:pt>
                <c:pt idx="23">
                  <c:v>6.1585900000000007E-4</c:v>
                </c:pt>
                <c:pt idx="24">
                  <c:v>6.1961850000000012E-4</c:v>
                </c:pt>
                <c:pt idx="25">
                  <c:v>6.2064850000000007E-4</c:v>
                </c:pt>
                <c:pt idx="26">
                  <c:v>6.10091E-4</c:v>
                </c:pt>
                <c:pt idx="27">
                  <c:v>6.0602250000000007E-4</c:v>
                </c:pt>
                <c:pt idx="28">
                  <c:v>6.0679500000000003E-4</c:v>
                </c:pt>
                <c:pt idx="29">
                  <c:v>6.1050299999999998E-4</c:v>
                </c:pt>
                <c:pt idx="30">
                  <c:v>6.1472600000000001E-4</c:v>
                </c:pt>
                <c:pt idx="31">
                  <c:v>6.1668300000000003E-4</c:v>
                </c:pt>
                <c:pt idx="32">
                  <c:v>6.0880350000000005E-4</c:v>
                </c:pt>
                <c:pt idx="33">
                  <c:v>6.0720700000000012E-4</c:v>
                </c:pt>
                <c:pt idx="34">
                  <c:v>6.0839150000000007E-4</c:v>
                </c:pt>
                <c:pt idx="35">
                  <c:v>6.0998800000000011E-4</c:v>
                </c:pt>
                <c:pt idx="36">
                  <c:v>6.1493200000000011E-4</c:v>
                </c:pt>
                <c:pt idx="37">
                  <c:v>6.2100900000000006E-4</c:v>
                </c:pt>
                <c:pt idx="38">
                  <c:v>6.1493200000000011E-4</c:v>
                </c:pt>
                <c:pt idx="39">
                  <c:v>6.1802200000000008E-4</c:v>
                </c:pt>
                <c:pt idx="40">
                  <c:v>6.1760999999999999E-4</c:v>
                </c:pt>
                <c:pt idx="41">
                  <c:v>6.1802200000000008E-4</c:v>
                </c:pt>
                <c:pt idx="42">
                  <c:v>6.2111200000000005E-4</c:v>
                </c:pt>
                <c:pt idx="43">
                  <c:v>6.2234800000000011E-4</c:v>
                </c:pt>
                <c:pt idx="44">
                  <c:v>6.1997899999999999E-4</c:v>
                </c:pt>
                <c:pt idx="45">
                  <c:v>6.0942150000000003E-4</c:v>
                </c:pt>
                <c:pt idx="46">
                  <c:v>6.0870050000000006E-4</c:v>
                </c:pt>
                <c:pt idx="47">
                  <c:v>6.0473500000000002E-4</c:v>
                </c:pt>
                <c:pt idx="48">
                  <c:v>6.1060600000000008E-4</c:v>
                </c:pt>
                <c:pt idx="49">
                  <c:v>6.1158450000000004E-4</c:v>
                </c:pt>
                <c:pt idx="50">
                  <c:v>6.0926700000000003E-4</c:v>
                </c:pt>
                <c:pt idx="51">
                  <c:v>6.0658900000000004E-4</c:v>
                </c:pt>
                <c:pt idx="52">
                  <c:v>6.0679500000000003E-4</c:v>
                </c:pt>
                <c:pt idx="53">
                  <c:v>6.0313850000000009E-4</c:v>
                </c:pt>
                <c:pt idx="54">
                  <c:v>6.0545600000000009E-4</c:v>
                </c:pt>
                <c:pt idx="55">
                  <c:v>6.1565300000000008E-4</c:v>
                </c:pt>
                <c:pt idx="56">
                  <c:v>6.1019399999999999E-4</c:v>
                </c:pt>
                <c:pt idx="57">
                  <c:v>6.0411700000000004E-4</c:v>
                </c:pt>
                <c:pt idx="58">
                  <c:v>6.0401400000000005E-4</c:v>
                </c:pt>
                <c:pt idx="59">
                  <c:v>6.052500000000001E-4</c:v>
                </c:pt>
                <c:pt idx="60">
                  <c:v>6.0937000000000003E-4</c:v>
                </c:pt>
                <c:pt idx="61">
                  <c:v>6.1076050000000008E-4</c:v>
                </c:pt>
                <c:pt idx="62">
                  <c:v>6.0200550000000003E-4</c:v>
                </c:pt>
                <c:pt idx="63">
                  <c:v>6.0102699999999996E-4</c:v>
                </c:pt>
                <c:pt idx="64">
                  <c:v>6.0349900000000007E-4</c:v>
                </c:pt>
                <c:pt idx="65">
                  <c:v>6.0483800000000001E-4</c:v>
                </c:pt>
                <c:pt idx="66">
                  <c:v>6.0993650000000011E-4</c:v>
                </c:pt>
                <c:pt idx="67">
                  <c:v>6.0988500000000011E-4</c:v>
                </c:pt>
                <c:pt idx="68">
                  <c:v>6.0710400000000002E-4</c:v>
                </c:pt>
                <c:pt idx="69">
                  <c:v>6.1349000000000006E-4</c:v>
                </c:pt>
                <c:pt idx="70">
                  <c:v>6.1307799999999997E-4</c:v>
                </c:pt>
                <c:pt idx="71">
                  <c:v>6.1446850000000013E-4</c:v>
                </c:pt>
                <c:pt idx="72">
                  <c:v>6.1864000000000005E-4</c:v>
                </c:pt>
                <c:pt idx="73">
                  <c:v>6.1894900000000015E-4</c:v>
                </c:pt>
                <c:pt idx="74">
                  <c:v>6.0607400000000007E-4</c:v>
                </c:pt>
                <c:pt idx="75">
                  <c:v>6.0463200000000013E-4</c:v>
                </c:pt>
                <c:pt idx="76">
                  <c:v>6.0906100000000004E-4</c:v>
                </c:pt>
                <c:pt idx="77">
                  <c:v>6.0756750000000011E-4</c:v>
                </c:pt>
                <c:pt idx="78">
                  <c:v>6.0890650000000005E-4</c:v>
                </c:pt>
                <c:pt idx="79">
                  <c:v>6.102455000000001E-4</c:v>
                </c:pt>
                <c:pt idx="80">
                  <c:v>6.0731000000000012E-4</c:v>
                </c:pt>
                <c:pt idx="81">
                  <c:v>6.0731000000000001E-4</c:v>
                </c:pt>
                <c:pt idx="82">
                  <c:v>6.07516E-4</c:v>
                </c:pt>
                <c:pt idx="83">
                  <c:v>6.1184200000000003E-4</c:v>
                </c:pt>
                <c:pt idx="84">
                  <c:v>6.0926700000000003E-4</c:v>
                </c:pt>
                <c:pt idx="85">
                  <c:v>6.1204800000000013E-4</c:v>
                </c:pt>
                <c:pt idx="86">
                  <c:v>6.0916400000000004E-4</c:v>
                </c:pt>
                <c:pt idx="87">
                  <c:v>6.0581650000000008E-4</c:v>
                </c:pt>
                <c:pt idx="88">
                  <c:v>6.0689800000000014E-4</c:v>
                </c:pt>
                <c:pt idx="89">
                  <c:v>6.1137850000000016E-4</c:v>
                </c:pt>
                <c:pt idx="90">
                  <c:v>6.1189350000000003E-4</c:v>
                </c:pt>
                <c:pt idx="91">
                  <c:v>6.1354150000000006E-4</c:v>
                </c:pt>
                <c:pt idx="92">
                  <c:v>6.1632250000000005E-4</c:v>
                </c:pt>
                <c:pt idx="93">
                  <c:v>6.1472600000000012E-4</c:v>
                </c:pt>
                <c:pt idx="94">
                  <c:v>6.1060600000000008E-4</c:v>
                </c:pt>
                <c:pt idx="95">
                  <c:v>6.1328400000000007E-4</c:v>
                </c:pt>
                <c:pt idx="96">
                  <c:v>6.1137850000000016E-4</c:v>
                </c:pt>
                <c:pt idx="97">
                  <c:v>6.1745550000000011E-4</c:v>
                </c:pt>
                <c:pt idx="98">
                  <c:v>6.1797050000000008E-4</c:v>
                </c:pt>
                <c:pt idx="99">
                  <c:v>6.2070000000000007E-4</c:v>
                </c:pt>
                <c:pt idx="100">
                  <c:v>6.1199650000000002E-4</c:v>
                </c:pt>
                <c:pt idx="101">
                  <c:v>6.1493200000000011E-4</c:v>
                </c:pt>
                <c:pt idx="102">
                  <c:v>6.15035E-4</c:v>
                </c:pt>
                <c:pt idx="103">
                  <c:v>6.1812500000000008E-4</c:v>
                </c:pt>
                <c:pt idx="104">
                  <c:v>6.1179050000000003E-4</c:v>
                </c:pt>
                <c:pt idx="105">
                  <c:v>6.1374750000000005E-4</c:v>
                </c:pt>
                <c:pt idx="106">
                  <c:v>6.1405650000000004E-4</c:v>
                </c:pt>
                <c:pt idx="107">
                  <c:v>6.1493200000000011E-4</c:v>
                </c:pt>
                <c:pt idx="108">
                  <c:v>6.176615000000001E-4</c:v>
                </c:pt>
                <c:pt idx="109">
                  <c:v>6.2198750000000012E-4</c:v>
                </c:pt>
                <c:pt idx="110">
                  <c:v>6.2100900000000006E-4</c:v>
                </c:pt>
                <c:pt idx="111">
                  <c:v>6.174555E-4</c:v>
                </c:pt>
                <c:pt idx="112">
                  <c:v>6.1884600000000004E-4</c:v>
                </c:pt>
                <c:pt idx="113">
                  <c:v>6.1802200000000008E-4</c:v>
                </c:pt>
                <c:pt idx="114">
                  <c:v>6.2482E-4</c:v>
                </c:pt>
                <c:pt idx="115">
                  <c:v>6.2672550000000002E-4</c:v>
                </c:pt>
                <c:pt idx="116">
                  <c:v>6.1992750000000011E-4</c:v>
                </c:pt>
                <c:pt idx="117">
                  <c:v>6.1992750000000011E-4</c:v>
                </c:pt>
                <c:pt idx="118">
                  <c:v>6.2111200000000005E-4</c:v>
                </c:pt>
                <c:pt idx="119">
                  <c:v>6.24717E-4</c:v>
                </c:pt>
                <c:pt idx="120">
                  <c:v>6.2739499999999999E-4</c:v>
                </c:pt>
                <c:pt idx="121">
                  <c:v>6.297640000000001E-4</c:v>
                </c:pt>
                <c:pt idx="122">
                  <c:v>6.198245E-4</c:v>
                </c:pt>
                <c:pt idx="123">
                  <c:v>6.1452000000000002E-4</c:v>
                </c:pt>
                <c:pt idx="124">
                  <c:v>6.1704350000000012E-4</c:v>
                </c:pt>
                <c:pt idx="125">
                  <c:v>6.1596200000000006E-4</c:v>
                </c:pt>
                <c:pt idx="126">
                  <c:v>6.1730100000000011E-4</c:v>
                </c:pt>
                <c:pt idx="127">
                  <c:v>6.1812500000000008E-4</c:v>
                </c:pt>
                <c:pt idx="128">
                  <c:v>6.1307799999999997E-4</c:v>
                </c:pt>
                <c:pt idx="129">
                  <c:v>6.07619E-4</c:v>
                </c:pt>
                <c:pt idx="130">
                  <c:v>6.0952450000000002E-4</c:v>
                </c:pt>
                <c:pt idx="131">
                  <c:v>6.0859750000000006E-4</c:v>
                </c:pt>
                <c:pt idx="132">
                  <c:v>6.1276899999999999E-4</c:v>
                </c:pt>
                <c:pt idx="133">
                  <c:v>6.1956700000000001E-4</c:v>
                </c:pt>
                <c:pt idx="134">
                  <c:v>6.0978200000000012E-4</c:v>
                </c:pt>
                <c:pt idx="135">
                  <c:v>6.0710400000000002E-4</c:v>
                </c:pt>
                <c:pt idx="136">
                  <c:v>6.07619E-4</c:v>
                </c:pt>
                <c:pt idx="137">
                  <c:v>6.0870050000000006E-4</c:v>
                </c:pt>
                <c:pt idx="138">
                  <c:v>6.1555000000000008E-4</c:v>
                </c:pt>
                <c:pt idx="139">
                  <c:v>6.1760999999999999E-4</c:v>
                </c:pt>
                <c:pt idx="140">
                  <c:v>6.1426250000000003E-4</c:v>
                </c:pt>
                <c:pt idx="141">
                  <c:v>6.1410800000000004E-4</c:v>
                </c:pt>
                <c:pt idx="142">
                  <c:v>6.2033949999999998E-4</c:v>
                </c:pt>
                <c:pt idx="143">
                  <c:v>6.1179050000000003E-4</c:v>
                </c:pt>
                <c:pt idx="144">
                  <c:v>6.1585900000000007E-4</c:v>
                </c:pt>
                <c:pt idx="145">
                  <c:v>6.1276899999999999E-4</c:v>
                </c:pt>
                <c:pt idx="146">
                  <c:v>6.1050299999999998E-4</c:v>
                </c:pt>
                <c:pt idx="147">
                  <c:v>6.1019399999999999E-4</c:v>
                </c:pt>
                <c:pt idx="148">
                  <c:v>6.2646800000000003E-4</c:v>
                </c:pt>
                <c:pt idx="149">
                  <c:v>6.1683750000000002E-4</c:v>
                </c:pt>
                <c:pt idx="150">
                  <c:v>6.1596200000000006E-4</c:v>
                </c:pt>
                <c:pt idx="151">
                  <c:v>6.1709500000000001E-4</c:v>
                </c:pt>
                <c:pt idx="152">
                  <c:v>6.1096650000000007E-4</c:v>
                </c:pt>
                <c:pt idx="153">
                  <c:v>6.0710400000000002E-4</c:v>
                </c:pt>
                <c:pt idx="154">
                  <c:v>6.07516E-4</c:v>
                </c:pt>
                <c:pt idx="155">
                  <c:v>6.0839150000000007E-4</c:v>
                </c:pt>
                <c:pt idx="156">
                  <c:v>6.0947300000000013E-4</c:v>
                </c:pt>
                <c:pt idx="157">
                  <c:v>6.1446850000000013E-4</c:v>
                </c:pt>
                <c:pt idx="158">
                  <c:v>6.0674350000000004E-4</c:v>
                </c:pt>
                <c:pt idx="159">
                  <c:v>6.0715550000000002E-4</c:v>
                </c:pt>
                <c:pt idx="160">
                  <c:v>6.0689800000000014E-4</c:v>
                </c:pt>
                <c:pt idx="161">
                  <c:v>6.0828850000000008E-4</c:v>
                </c:pt>
                <c:pt idx="162">
                  <c:v>6.1287200000000009E-4</c:v>
                </c:pt>
                <c:pt idx="163">
                  <c:v>6.1781600000000009E-4</c:v>
                </c:pt>
                <c:pt idx="164">
                  <c:v>6.0916400000000004E-4</c:v>
                </c:pt>
                <c:pt idx="165">
                  <c:v>6.0478650000000012E-4</c:v>
                </c:pt>
                <c:pt idx="166">
                  <c:v>6.0113000000000007E-4</c:v>
                </c:pt>
                <c:pt idx="167">
                  <c:v>6.0061500000000009E-4</c:v>
                </c:pt>
                <c:pt idx="168">
                  <c:v>6.0864900000000006E-4</c:v>
                </c:pt>
                <c:pt idx="169">
                  <c:v>6.0952450000000002E-4</c:v>
                </c:pt>
                <c:pt idx="170">
                  <c:v>6.0473500000000012E-4</c:v>
                </c:pt>
                <c:pt idx="171">
                  <c:v>6.003060000000001E-4</c:v>
                </c:pt>
                <c:pt idx="172">
                  <c:v>6.0360200000000007E-4</c:v>
                </c:pt>
                <c:pt idx="173">
                  <c:v>6.0442600000000003E-4</c:v>
                </c:pt>
                <c:pt idx="174">
                  <c:v>6.1117250000000006E-4</c:v>
                </c:pt>
                <c:pt idx="175">
                  <c:v>6.1395350000000015E-4</c:v>
                </c:pt>
                <c:pt idx="176">
                  <c:v>6.077220000000001E-4</c:v>
                </c:pt>
                <c:pt idx="177">
                  <c:v>6.0452900000000003E-4</c:v>
                </c:pt>
                <c:pt idx="178">
                  <c:v>6.0669200000000004E-4</c:v>
                </c:pt>
                <c:pt idx="179">
                  <c:v>6.0684650000000003E-4</c:v>
                </c:pt>
                <c:pt idx="180">
                  <c:v>6.1457150000000002E-4</c:v>
                </c:pt>
                <c:pt idx="181">
                  <c:v>6.1781600000000009E-4</c:v>
                </c:pt>
                <c:pt idx="182">
                  <c:v>6.1596200000000006E-4</c:v>
                </c:pt>
                <c:pt idx="183">
                  <c:v>6.1220250000000012E-4</c:v>
                </c:pt>
                <c:pt idx="184">
                  <c:v>6.151380000000001E-4</c:v>
                </c:pt>
                <c:pt idx="185">
                  <c:v>6.1081200000000007E-4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A-4605-BEE3-210F831C9179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Viskositas!$A$2:$A$187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Viskositas!$F$2:$F$187</c:f>
              <c:numCache>
                <c:formatCode>General</c:formatCode>
                <c:ptCount val="186"/>
                <c:pt idx="0">
                  <c:v>7.2451948387096789E-4</c:v>
                </c:pt>
                <c:pt idx="1">
                  <c:v>7.2451948387096789E-4</c:v>
                </c:pt>
                <c:pt idx="2">
                  <c:v>7.2451948387096789E-4</c:v>
                </c:pt>
                <c:pt idx="3">
                  <c:v>7.2451948387096789E-4</c:v>
                </c:pt>
                <c:pt idx="4">
                  <c:v>7.2451948387096789E-4</c:v>
                </c:pt>
                <c:pt idx="5">
                  <c:v>7.2451948387096789E-4</c:v>
                </c:pt>
                <c:pt idx="6">
                  <c:v>7.2451948387096789E-4</c:v>
                </c:pt>
                <c:pt idx="7">
                  <c:v>7.2451948387096789E-4</c:v>
                </c:pt>
                <c:pt idx="8">
                  <c:v>7.2451948387096789E-4</c:v>
                </c:pt>
                <c:pt idx="9">
                  <c:v>7.2451948387096789E-4</c:v>
                </c:pt>
                <c:pt idx="10">
                  <c:v>7.2451948387096789E-4</c:v>
                </c:pt>
                <c:pt idx="11">
                  <c:v>7.2451948387096789E-4</c:v>
                </c:pt>
                <c:pt idx="12">
                  <c:v>7.2451948387096789E-4</c:v>
                </c:pt>
                <c:pt idx="13">
                  <c:v>7.2451948387096789E-4</c:v>
                </c:pt>
                <c:pt idx="14">
                  <c:v>7.2451948387096789E-4</c:v>
                </c:pt>
                <c:pt idx="15">
                  <c:v>7.2451948387096789E-4</c:v>
                </c:pt>
                <c:pt idx="16">
                  <c:v>7.2451948387096789E-4</c:v>
                </c:pt>
                <c:pt idx="17">
                  <c:v>7.2451948387096789E-4</c:v>
                </c:pt>
                <c:pt idx="18">
                  <c:v>7.2451948387096789E-4</c:v>
                </c:pt>
                <c:pt idx="19">
                  <c:v>7.2451948387096789E-4</c:v>
                </c:pt>
                <c:pt idx="20">
                  <c:v>7.2451948387096789E-4</c:v>
                </c:pt>
                <c:pt idx="21">
                  <c:v>7.2451948387096789E-4</c:v>
                </c:pt>
                <c:pt idx="22">
                  <c:v>7.2451948387096789E-4</c:v>
                </c:pt>
                <c:pt idx="23">
                  <c:v>7.2451948387096789E-4</c:v>
                </c:pt>
                <c:pt idx="24">
                  <c:v>7.2451948387096789E-4</c:v>
                </c:pt>
                <c:pt idx="25">
                  <c:v>7.2451948387096789E-4</c:v>
                </c:pt>
                <c:pt idx="26">
                  <c:v>7.2451948387096789E-4</c:v>
                </c:pt>
                <c:pt idx="27">
                  <c:v>7.2451948387096789E-4</c:v>
                </c:pt>
                <c:pt idx="28">
                  <c:v>7.2451948387096789E-4</c:v>
                </c:pt>
                <c:pt idx="29">
                  <c:v>7.2451948387096789E-4</c:v>
                </c:pt>
                <c:pt idx="30">
                  <c:v>7.2451948387096789E-4</c:v>
                </c:pt>
                <c:pt idx="31">
                  <c:v>7.2451948387096789E-4</c:v>
                </c:pt>
                <c:pt idx="32">
                  <c:v>7.2451948387096789E-4</c:v>
                </c:pt>
                <c:pt idx="33">
                  <c:v>7.2451948387096789E-4</c:v>
                </c:pt>
                <c:pt idx="34">
                  <c:v>7.2451948387096789E-4</c:v>
                </c:pt>
                <c:pt idx="35">
                  <c:v>7.2451948387096789E-4</c:v>
                </c:pt>
                <c:pt idx="36">
                  <c:v>7.2451948387096789E-4</c:v>
                </c:pt>
                <c:pt idx="37">
                  <c:v>7.2451948387096789E-4</c:v>
                </c:pt>
                <c:pt idx="38">
                  <c:v>7.2451948387096789E-4</c:v>
                </c:pt>
                <c:pt idx="39">
                  <c:v>7.2451948387096789E-4</c:v>
                </c:pt>
                <c:pt idx="40">
                  <c:v>7.2451948387096789E-4</c:v>
                </c:pt>
                <c:pt idx="41">
                  <c:v>7.2451948387096789E-4</c:v>
                </c:pt>
                <c:pt idx="42">
                  <c:v>7.2451948387096789E-4</c:v>
                </c:pt>
                <c:pt idx="43">
                  <c:v>7.2451948387096789E-4</c:v>
                </c:pt>
                <c:pt idx="44">
                  <c:v>7.2451948387096789E-4</c:v>
                </c:pt>
                <c:pt idx="45">
                  <c:v>7.2451948387096789E-4</c:v>
                </c:pt>
                <c:pt idx="46">
                  <c:v>7.2451948387096789E-4</c:v>
                </c:pt>
                <c:pt idx="47">
                  <c:v>7.2451948387096789E-4</c:v>
                </c:pt>
                <c:pt idx="48">
                  <c:v>7.2451948387096789E-4</c:v>
                </c:pt>
                <c:pt idx="49">
                  <c:v>7.2451948387096789E-4</c:v>
                </c:pt>
                <c:pt idx="50">
                  <c:v>7.2451948387096789E-4</c:v>
                </c:pt>
                <c:pt idx="51">
                  <c:v>7.2451948387096789E-4</c:v>
                </c:pt>
                <c:pt idx="52">
                  <c:v>7.2451948387096789E-4</c:v>
                </c:pt>
                <c:pt idx="53">
                  <c:v>7.2451948387096789E-4</c:v>
                </c:pt>
                <c:pt idx="54">
                  <c:v>7.2451948387096789E-4</c:v>
                </c:pt>
                <c:pt idx="55">
                  <c:v>7.2451948387096789E-4</c:v>
                </c:pt>
                <c:pt idx="56">
                  <c:v>7.2451948387096789E-4</c:v>
                </c:pt>
                <c:pt idx="57">
                  <c:v>7.2451948387096789E-4</c:v>
                </c:pt>
                <c:pt idx="58">
                  <c:v>7.2451948387096789E-4</c:v>
                </c:pt>
                <c:pt idx="59">
                  <c:v>7.2451948387096789E-4</c:v>
                </c:pt>
                <c:pt idx="60">
                  <c:v>7.2451948387096789E-4</c:v>
                </c:pt>
                <c:pt idx="61">
                  <c:v>7.2451948387096789E-4</c:v>
                </c:pt>
                <c:pt idx="62">
                  <c:v>7.2451948387096789E-4</c:v>
                </c:pt>
                <c:pt idx="63">
                  <c:v>7.2451948387096789E-4</c:v>
                </c:pt>
                <c:pt idx="64">
                  <c:v>7.2451948387096789E-4</c:v>
                </c:pt>
                <c:pt idx="65">
                  <c:v>7.2451948387096789E-4</c:v>
                </c:pt>
                <c:pt idx="66">
                  <c:v>7.2451948387096789E-4</c:v>
                </c:pt>
                <c:pt idx="67">
                  <c:v>7.2451948387096789E-4</c:v>
                </c:pt>
                <c:pt idx="68">
                  <c:v>7.2451948387096789E-4</c:v>
                </c:pt>
                <c:pt idx="69">
                  <c:v>7.2451948387096789E-4</c:v>
                </c:pt>
                <c:pt idx="70">
                  <c:v>7.2451948387096789E-4</c:v>
                </c:pt>
                <c:pt idx="71">
                  <c:v>7.2451948387096789E-4</c:v>
                </c:pt>
                <c:pt idx="72">
                  <c:v>7.2451948387096789E-4</c:v>
                </c:pt>
                <c:pt idx="73">
                  <c:v>7.2451948387096789E-4</c:v>
                </c:pt>
                <c:pt idx="74">
                  <c:v>7.2451948387096789E-4</c:v>
                </c:pt>
                <c:pt idx="75">
                  <c:v>7.2451948387096789E-4</c:v>
                </c:pt>
                <c:pt idx="76">
                  <c:v>7.2451948387096789E-4</c:v>
                </c:pt>
                <c:pt idx="77">
                  <c:v>7.2451948387096789E-4</c:v>
                </c:pt>
                <c:pt idx="78">
                  <c:v>7.2451948387096789E-4</c:v>
                </c:pt>
                <c:pt idx="79">
                  <c:v>7.2451948387096789E-4</c:v>
                </c:pt>
                <c:pt idx="80">
                  <c:v>7.2451948387096789E-4</c:v>
                </c:pt>
                <c:pt idx="81">
                  <c:v>7.2451948387096789E-4</c:v>
                </c:pt>
                <c:pt idx="82">
                  <c:v>7.2451948387096789E-4</c:v>
                </c:pt>
                <c:pt idx="83">
                  <c:v>7.2451948387096789E-4</c:v>
                </c:pt>
                <c:pt idx="84">
                  <c:v>7.2451948387096789E-4</c:v>
                </c:pt>
                <c:pt idx="85">
                  <c:v>7.2451948387096789E-4</c:v>
                </c:pt>
                <c:pt idx="86">
                  <c:v>7.2451948387096789E-4</c:v>
                </c:pt>
                <c:pt idx="87">
                  <c:v>7.2451948387096789E-4</c:v>
                </c:pt>
                <c:pt idx="88">
                  <c:v>7.2451948387096789E-4</c:v>
                </c:pt>
                <c:pt idx="89">
                  <c:v>7.2451948387096789E-4</c:v>
                </c:pt>
                <c:pt idx="90">
                  <c:v>7.2451948387096789E-4</c:v>
                </c:pt>
                <c:pt idx="91">
                  <c:v>7.2451948387096789E-4</c:v>
                </c:pt>
                <c:pt idx="92">
                  <c:v>7.2451948387096789E-4</c:v>
                </c:pt>
                <c:pt idx="93">
                  <c:v>7.2451948387096789E-4</c:v>
                </c:pt>
                <c:pt idx="94">
                  <c:v>7.2451948387096789E-4</c:v>
                </c:pt>
                <c:pt idx="95">
                  <c:v>7.2451948387096789E-4</c:v>
                </c:pt>
                <c:pt idx="96">
                  <c:v>7.2451948387096789E-4</c:v>
                </c:pt>
                <c:pt idx="97">
                  <c:v>7.2451948387096789E-4</c:v>
                </c:pt>
                <c:pt idx="98">
                  <c:v>7.2451948387096789E-4</c:v>
                </c:pt>
                <c:pt idx="99">
                  <c:v>7.2451948387096789E-4</c:v>
                </c:pt>
                <c:pt idx="100">
                  <c:v>7.2451948387096789E-4</c:v>
                </c:pt>
                <c:pt idx="101">
                  <c:v>7.2451948387096789E-4</c:v>
                </c:pt>
                <c:pt idx="102">
                  <c:v>7.2451948387096789E-4</c:v>
                </c:pt>
                <c:pt idx="103">
                  <c:v>7.2451948387096789E-4</c:v>
                </c:pt>
                <c:pt idx="104">
                  <c:v>7.2451948387096789E-4</c:v>
                </c:pt>
                <c:pt idx="105">
                  <c:v>7.2451948387096789E-4</c:v>
                </c:pt>
                <c:pt idx="106">
                  <c:v>7.2451948387096789E-4</c:v>
                </c:pt>
                <c:pt idx="107">
                  <c:v>7.2451948387096789E-4</c:v>
                </c:pt>
                <c:pt idx="108">
                  <c:v>7.2451948387096789E-4</c:v>
                </c:pt>
                <c:pt idx="109">
                  <c:v>7.2451948387096789E-4</c:v>
                </c:pt>
                <c:pt idx="110">
                  <c:v>7.2451948387096789E-4</c:v>
                </c:pt>
                <c:pt idx="111">
                  <c:v>7.2451948387096789E-4</c:v>
                </c:pt>
                <c:pt idx="112">
                  <c:v>7.2451948387096789E-4</c:v>
                </c:pt>
                <c:pt idx="113">
                  <c:v>7.2451948387096789E-4</c:v>
                </c:pt>
                <c:pt idx="114">
                  <c:v>7.2451948387096789E-4</c:v>
                </c:pt>
                <c:pt idx="115">
                  <c:v>7.2451948387096789E-4</c:v>
                </c:pt>
                <c:pt idx="116">
                  <c:v>7.2451948387096789E-4</c:v>
                </c:pt>
                <c:pt idx="117">
                  <c:v>7.2451948387096789E-4</c:v>
                </c:pt>
                <c:pt idx="118">
                  <c:v>7.2451948387096789E-4</c:v>
                </c:pt>
                <c:pt idx="119">
                  <c:v>7.2451948387096789E-4</c:v>
                </c:pt>
                <c:pt idx="120">
                  <c:v>7.2451948387096789E-4</c:v>
                </c:pt>
                <c:pt idx="121">
                  <c:v>7.2451948387096789E-4</c:v>
                </c:pt>
                <c:pt idx="122">
                  <c:v>7.2451948387096789E-4</c:v>
                </c:pt>
                <c:pt idx="123">
                  <c:v>7.2451948387096789E-4</c:v>
                </c:pt>
                <c:pt idx="124">
                  <c:v>7.2451948387096789E-4</c:v>
                </c:pt>
                <c:pt idx="125">
                  <c:v>7.2451948387096789E-4</c:v>
                </c:pt>
                <c:pt idx="126">
                  <c:v>7.2451948387096789E-4</c:v>
                </c:pt>
                <c:pt idx="127">
                  <c:v>7.2451948387096789E-4</c:v>
                </c:pt>
                <c:pt idx="128">
                  <c:v>7.2451948387096789E-4</c:v>
                </c:pt>
                <c:pt idx="129">
                  <c:v>7.2451948387096789E-4</c:v>
                </c:pt>
                <c:pt idx="130">
                  <c:v>7.2451948387096789E-4</c:v>
                </c:pt>
                <c:pt idx="131">
                  <c:v>7.2451948387096789E-4</c:v>
                </c:pt>
                <c:pt idx="132">
                  <c:v>7.2451948387096789E-4</c:v>
                </c:pt>
                <c:pt idx="133">
                  <c:v>7.2451948387096789E-4</c:v>
                </c:pt>
                <c:pt idx="134">
                  <c:v>7.2451948387096789E-4</c:v>
                </c:pt>
                <c:pt idx="135">
                  <c:v>7.2451948387096789E-4</c:v>
                </c:pt>
                <c:pt idx="136">
                  <c:v>7.2451948387096789E-4</c:v>
                </c:pt>
                <c:pt idx="137">
                  <c:v>7.2451948387096789E-4</c:v>
                </c:pt>
                <c:pt idx="138">
                  <c:v>7.2451948387096789E-4</c:v>
                </c:pt>
                <c:pt idx="139">
                  <c:v>7.2451948387096789E-4</c:v>
                </c:pt>
                <c:pt idx="140">
                  <c:v>7.2451948387096789E-4</c:v>
                </c:pt>
                <c:pt idx="141">
                  <c:v>7.2451948387096789E-4</c:v>
                </c:pt>
                <c:pt idx="142">
                  <c:v>7.2451948387096789E-4</c:v>
                </c:pt>
                <c:pt idx="143">
                  <c:v>7.2451948387096789E-4</c:v>
                </c:pt>
                <c:pt idx="144">
                  <c:v>7.2451948387096789E-4</c:v>
                </c:pt>
                <c:pt idx="145">
                  <c:v>7.2451948387096789E-4</c:v>
                </c:pt>
                <c:pt idx="146">
                  <c:v>7.2451948387096789E-4</c:v>
                </c:pt>
                <c:pt idx="147">
                  <c:v>7.2451948387096789E-4</c:v>
                </c:pt>
                <c:pt idx="148">
                  <c:v>7.2451948387096789E-4</c:v>
                </c:pt>
                <c:pt idx="149">
                  <c:v>7.2451948387096789E-4</c:v>
                </c:pt>
                <c:pt idx="150">
                  <c:v>7.2451948387096789E-4</c:v>
                </c:pt>
                <c:pt idx="151">
                  <c:v>7.2451948387096789E-4</c:v>
                </c:pt>
                <c:pt idx="152">
                  <c:v>7.2451948387096789E-4</c:v>
                </c:pt>
                <c:pt idx="153">
                  <c:v>7.2451948387096789E-4</c:v>
                </c:pt>
                <c:pt idx="154">
                  <c:v>7.2451948387096789E-4</c:v>
                </c:pt>
                <c:pt idx="155">
                  <c:v>7.2451948387096789E-4</c:v>
                </c:pt>
                <c:pt idx="156">
                  <c:v>7.2451948387096789E-4</c:v>
                </c:pt>
                <c:pt idx="157">
                  <c:v>7.2451948387096789E-4</c:v>
                </c:pt>
                <c:pt idx="158">
                  <c:v>7.2451948387096789E-4</c:v>
                </c:pt>
                <c:pt idx="159">
                  <c:v>7.2451948387096789E-4</c:v>
                </c:pt>
                <c:pt idx="160">
                  <c:v>7.2451948387096789E-4</c:v>
                </c:pt>
                <c:pt idx="161">
                  <c:v>7.2451948387096789E-4</c:v>
                </c:pt>
                <c:pt idx="162">
                  <c:v>7.2451948387096789E-4</c:v>
                </c:pt>
                <c:pt idx="163">
                  <c:v>7.2451948387096789E-4</c:v>
                </c:pt>
                <c:pt idx="164">
                  <c:v>7.2451948387096789E-4</c:v>
                </c:pt>
                <c:pt idx="165">
                  <c:v>7.2451948387096789E-4</c:v>
                </c:pt>
                <c:pt idx="166">
                  <c:v>7.2451948387096789E-4</c:v>
                </c:pt>
                <c:pt idx="167">
                  <c:v>7.2451948387096789E-4</c:v>
                </c:pt>
                <c:pt idx="168">
                  <c:v>7.2451948387096789E-4</c:v>
                </c:pt>
                <c:pt idx="169">
                  <c:v>7.2451948387096789E-4</c:v>
                </c:pt>
                <c:pt idx="170">
                  <c:v>7.2451948387096789E-4</c:v>
                </c:pt>
                <c:pt idx="171">
                  <c:v>7.2451948387096789E-4</c:v>
                </c:pt>
                <c:pt idx="172">
                  <c:v>7.2451948387096789E-4</c:v>
                </c:pt>
                <c:pt idx="173">
                  <c:v>7.2451948387096789E-4</c:v>
                </c:pt>
                <c:pt idx="174">
                  <c:v>7.2451948387096789E-4</c:v>
                </c:pt>
                <c:pt idx="175">
                  <c:v>7.2451948387096789E-4</c:v>
                </c:pt>
                <c:pt idx="176">
                  <c:v>7.2451948387096789E-4</c:v>
                </c:pt>
                <c:pt idx="177">
                  <c:v>7.2451948387096789E-4</c:v>
                </c:pt>
                <c:pt idx="178">
                  <c:v>7.2451948387096789E-4</c:v>
                </c:pt>
                <c:pt idx="179">
                  <c:v>7.2451948387096789E-4</c:v>
                </c:pt>
                <c:pt idx="180">
                  <c:v>7.2451948387096789E-4</c:v>
                </c:pt>
                <c:pt idx="181">
                  <c:v>7.2451948387096789E-4</c:v>
                </c:pt>
                <c:pt idx="182">
                  <c:v>7.2451948387096789E-4</c:v>
                </c:pt>
                <c:pt idx="183">
                  <c:v>7.2451948387096789E-4</c:v>
                </c:pt>
                <c:pt idx="184">
                  <c:v>7.2451948387096789E-4</c:v>
                </c:pt>
                <c:pt idx="185">
                  <c:v>7.2451948387096789E-4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2-43CD-8A9D-1ACD4CCFBAA9}"/>
            </c:ext>
          </c:extLst>
        </c:ser>
        <c:ser>
          <c:idx val="1"/>
          <c:order val="3"/>
          <c:tx>
            <c:v>𝜇𝑐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Viskositas!$A$2:$A$187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Viskositas!$D$2:$D$187</c:f>
              <c:numCache>
                <c:formatCode>General</c:formatCode>
                <c:ptCount val="186"/>
                <c:pt idx="0">
                  <c:v>7.1945800000000008E-4</c:v>
                </c:pt>
                <c:pt idx="1">
                  <c:v>7.201480000000001E-4</c:v>
                </c:pt>
                <c:pt idx="2">
                  <c:v>7.1255800000000007E-4</c:v>
                </c:pt>
                <c:pt idx="3">
                  <c:v>7.4298700000000007E-4</c:v>
                </c:pt>
                <c:pt idx="4">
                  <c:v>7.3346500000000009E-4</c:v>
                </c:pt>
                <c:pt idx="5">
                  <c:v>7.2670300000000009E-4</c:v>
                </c:pt>
                <c:pt idx="6">
                  <c:v>7.2891100000000006E-4</c:v>
                </c:pt>
                <c:pt idx="7">
                  <c:v>7.3670800000000009E-4</c:v>
                </c:pt>
                <c:pt idx="8">
                  <c:v>7.1863000000000005E-4</c:v>
                </c:pt>
                <c:pt idx="9">
                  <c:v>7.0752100000000002E-4</c:v>
                </c:pt>
                <c:pt idx="10">
                  <c:v>7.1642200000000009E-4</c:v>
                </c:pt>
                <c:pt idx="11">
                  <c:v>7.1904400000000006E-4</c:v>
                </c:pt>
                <c:pt idx="12">
                  <c:v>7.2076900000000012E-4</c:v>
                </c:pt>
                <c:pt idx="13">
                  <c:v>7.2387400000000011E-4</c:v>
                </c:pt>
                <c:pt idx="14">
                  <c:v>7.2484000000000003E-4</c:v>
                </c:pt>
                <c:pt idx="15">
                  <c:v>7.1366200000000011E-4</c:v>
                </c:pt>
                <c:pt idx="16">
                  <c:v>7.2221800000000006E-4</c:v>
                </c:pt>
                <c:pt idx="17">
                  <c:v>7.1987200000000009E-4</c:v>
                </c:pt>
                <c:pt idx="18">
                  <c:v>7.2415000000000012E-4</c:v>
                </c:pt>
                <c:pt idx="19">
                  <c:v>7.3539700000000016E-4</c:v>
                </c:pt>
                <c:pt idx="20">
                  <c:v>7.3746700000000001E-4</c:v>
                </c:pt>
                <c:pt idx="21">
                  <c:v>7.4084800000000001E-4</c:v>
                </c:pt>
                <c:pt idx="22">
                  <c:v>7.3401700000000011E-4</c:v>
                </c:pt>
                <c:pt idx="23">
                  <c:v>7.3325800000000009E-4</c:v>
                </c:pt>
                <c:pt idx="24">
                  <c:v>7.34017E-4</c:v>
                </c:pt>
                <c:pt idx="25">
                  <c:v>7.3484500000000003E-4</c:v>
                </c:pt>
                <c:pt idx="26">
                  <c:v>7.1987200000000009E-4</c:v>
                </c:pt>
                <c:pt idx="27">
                  <c:v>7.1221300000000006E-4</c:v>
                </c:pt>
                <c:pt idx="28">
                  <c:v>7.1704300000000011E-4</c:v>
                </c:pt>
                <c:pt idx="29">
                  <c:v>7.2318400000000009E-4</c:v>
                </c:pt>
                <c:pt idx="30">
                  <c:v>7.2421900000000012E-4</c:v>
                </c:pt>
                <c:pt idx="31">
                  <c:v>7.30498E-4</c:v>
                </c:pt>
                <c:pt idx="32">
                  <c:v>7.1945800000000008E-4</c:v>
                </c:pt>
                <c:pt idx="33">
                  <c:v>7.1580100000000007E-4</c:v>
                </c:pt>
                <c:pt idx="34">
                  <c:v>7.1828500000000004E-4</c:v>
                </c:pt>
                <c:pt idx="35">
                  <c:v>7.1973400000000009E-4</c:v>
                </c:pt>
                <c:pt idx="36">
                  <c:v>7.27324E-4</c:v>
                </c:pt>
                <c:pt idx="37">
                  <c:v>7.3429300000000001E-4</c:v>
                </c:pt>
                <c:pt idx="38">
                  <c:v>7.3105000000000002E-4</c:v>
                </c:pt>
                <c:pt idx="39">
                  <c:v>7.3588000000000006E-4</c:v>
                </c:pt>
                <c:pt idx="40">
                  <c:v>7.3574200000000006E-4</c:v>
                </c:pt>
                <c:pt idx="41">
                  <c:v>7.3919200000000006E-4</c:v>
                </c:pt>
                <c:pt idx="42">
                  <c:v>7.4319400000000008E-4</c:v>
                </c:pt>
                <c:pt idx="43">
                  <c:v>7.4698900000000009E-4</c:v>
                </c:pt>
                <c:pt idx="44">
                  <c:v>7.3553500000000005E-4</c:v>
                </c:pt>
                <c:pt idx="45">
                  <c:v>7.1738800000000001E-4</c:v>
                </c:pt>
                <c:pt idx="46">
                  <c:v>7.2035500000000011E-4</c:v>
                </c:pt>
                <c:pt idx="47">
                  <c:v>7.1800900000000003E-4</c:v>
                </c:pt>
                <c:pt idx="48">
                  <c:v>7.2918700000000006E-4</c:v>
                </c:pt>
                <c:pt idx="49">
                  <c:v>7.2946300000000007E-4</c:v>
                </c:pt>
                <c:pt idx="50">
                  <c:v>7.20424E-4</c:v>
                </c:pt>
                <c:pt idx="51">
                  <c:v>7.1932000000000007E-4</c:v>
                </c:pt>
                <c:pt idx="52">
                  <c:v>7.169050000000001E-4</c:v>
                </c:pt>
                <c:pt idx="53">
                  <c:v>7.1504200000000004E-4</c:v>
                </c:pt>
                <c:pt idx="54">
                  <c:v>7.1842300000000004E-4</c:v>
                </c:pt>
                <c:pt idx="55">
                  <c:v>7.2898000000000006E-4</c:v>
                </c:pt>
                <c:pt idx="56">
                  <c:v>7.2649600000000009E-4</c:v>
                </c:pt>
                <c:pt idx="57">
                  <c:v>7.1649100000000009E-4</c:v>
                </c:pt>
                <c:pt idx="58">
                  <c:v>7.1607700000000008E-4</c:v>
                </c:pt>
                <c:pt idx="59">
                  <c:v>7.17181E-4</c:v>
                </c:pt>
                <c:pt idx="60">
                  <c:v>7.2663400000000009E-4</c:v>
                </c:pt>
                <c:pt idx="61">
                  <c:v>7.2380500000000011E-4</c:v>
                </c:pt>
                <c:pt idx="62">
                  <c:v>7.1442100000000002E-4</c:v>
                </c:pt>
                <c:pt idx="63">
                  <c:v>7.1104000000000013E-4</c:v>
                </c:pt>
                <c:pt idx="64">
                  <c:v>7.1386900000000011E-4</c:v>
                </c:pt>
                <c:pt idx="65">
                  <c:v>7.1117800000000003E-4</c:v>
                </c:pt>
                <c:pt idx="66">
                  <c:v>7.1890600000000006E-4</c:v>
                </c:pt>
                <c:pt idx="67">
                  <c:v>7.2546100000000016E-4</c:v>
                </c:pt>
                <c:pt idx="68">
                  <c:v>7.1932000000000007E-4</c:v>
                </c:pt>
                <c:pt idx="69">
                  <c:v>7.301530000000001E-4</c:v>
                </c:pt>
                <c:pt idx="70">
                  <c:v>7.3387900000000011E-4</c:v>
                </c:pt>
                <c:pt idx="71">
                  <c:v>7.3663900000000009E-4</c:v>
                </c:pt>
                <c:pt idx="72">
                  <c:v>7.3519000000000015E-4</c:v>
                </c:pt>
                <c:pt idx="73">
                  <c:v>7.3249900000000006E-4</c:v>
                </c:pt>
                <c:pt idx="74">
                  <c:v>7.1863000000000005E-4</c:v>
                </c:pt>
                <c:pt idx="75">
                  <c:v>7.1759500000000002E-4</c:v>
                </c:pt>
                <c:pt idx="76">
                  <c:v>7.2415000000000001E-4</c:v>
                </c:pt>
                <c:pt idx="77">
                  <c:v>7.2001000000000009E-4</c:v>
                </c:pt>
                <c:pt idx="78">
                  <c:v>7.2001000000000009E-4</c:v>
                </c:pt>
                <c:pt idx="79">
                  <c:v>7.2615100000000008E-4</c:v>
                </c:pt>
                <c:pt idx="80">
                  <c:v>7.1959600000000008E-4</c:v>
                </c:pt>
                <c:pt idx="81">
                  <c:v>7.17043E-4</c:v>
                </c:pt>
                <c:pt idx="82">
                  <c:v>7.1759500000000002E-4</c:v>
                </c:pt>
                <c:pt idx="83">
                  <c:v>7.2401200000000011E-4</c:v>
                </c:pt>
                <c:pt idx="84">
                  <c:v>7.201480000000001E-4</c:v>
                </c:pt>
                <c:pt idx="85">
                  <c:v>7.2214900000000005E-4</c:v>
                </c:pt>
                <c:pt idx="86">
                  <c:v>7.1973400000000009E-4</c:v>
                </c:pt>
                <c:pt idx="87">
                  <c:v>7.1386900000000011E-4</c:v>
                </c:pt>
                <c:pt idx="88">
                  <c:v>7.1649100000000009E-4</c:v>
                </c:pt>
                <c:pt idx="89">
                  <c:v>7.2001000000000009E-4</c:v>
                </c:pt>
                <c:pt idx="90">
                  <c:v>7.2553000000000006E-4</c:v>
                </c:pt>
                <c:pt idx="91">
                  <c:v>7.2815200000000003E-4</c:v>
                </c:pt>
                <c:pt idx="92">
                  <c:v>7.3519000000000015E-4</c:v>
                </c:pt>
                <c:pt idx="93">
                  <c:v>7.2815200000000003E-4</c:v>
                </c:pt>
                <c:pt idx="94">
                  <c:v>7.1635299999999998E-4</c:v>
                </c:pt>
                <c:pt idx="95">
                  <c:v>7.2415000000000001E-4</c:v>
                </c:pt>
                <c:pt idx="96">
                  <c:v>7.1304100000000009E-4</c:v>
                </c:pt>
                <c:pt idx="97">
                  <c:v>7.2159700000000015E-4</c:v>
                </c:pt>
                <c:pt idx="98">
                  <c:v>7.3332699999999998E-4</c:v>
                </c:pt>
                <c:pt idx="99">
                  <c:v>7.3187800000000004E-4</c:v>
                </c:pt>
                <c:pt idx="100">
                  <c:v>7.2159700000000015E-4</c:v>
                </c:pt>
                <c:pt idx="101">
                  <c:v>7.2642699999999998E-4</c:v>
                </c:pt>
                <c:pt idx="102">
                  <c:v>7.2911800000000017E-4</c:v>
                </c:pt>
                <c:pt idx="103">
                  <c:v>7.2829000000000014E-4</c:v>
                </c:pt>
                <c:pt idx="104">
                  <c:v>7.2373600000000011E-4</c:v>
                </c:pt>
                <c:pt idx="105">
                  <c:v>7.2449500000000002E-4</c:v>
                </c:pt>
                <c:pt idx="106">
                  <c:v>7.23736E-4</c:v>
                </c:pt>
                <c:pt idx="107">
                  <c:v>7.2663400000000009E-4</c:v>
                </c:pt>
                <c:pt idx="108">
                  <c:v>7.3160200000000003E-4</c:v>
                </c:pt>
                <c:pt idx="109">
                  <c:v>7.3450000000000002E-4</c:v>
                </c:pt>
                <c:pt idx="110">
                  <c:v>7.3774300000000001E-4</c:v>
                </c:pt>
                <c:pt idx="111">
                  <c:v>7.2435700000000002E-4</c:v>
                </c:pt>
                <c:pt idx="112">
                  <c:v>7.4001999999999998E-4</c:v>
                </c:pt>
                <c:pt idx="113">
                  <c:v>7.3519000000000015E-4</c:v>
                </c:pt>
                <c:pt idx="114">
                  <c:v>7.4215900000000005E-4</c:v>
                </c:pt>
                <c:pt idx="115">
                  <c:v>7.4712699999999999E-4</c:v>
                </c:pt>
                <c:pt idx="116">
                  <c:v>7.3615599999999996E-4</c:v>
                </c:pt>
                <c:pt idx="117">
                  <c:v>7.33879E-4</c:v>
                </c:pt>
                <c:pt idx="118">
                  <c:v>7.3898500000000005E-4</c:v>
                </c:pt>
                <c:pt idx="119">
                  <c:v>7.4588500000000006E-4</c:v>
                </c:pt>
                <c:pt idx="120">
                  <c:v>7.5099100000000001E-4</c:v>
                </c:pt>
                <c:pt idx="121">
                  <c:v>7.4899000000000005E-4</c:v>
                </c:pt>
                <c:pt idx="122">
                  <c:v>7.3560400000000005E-4</c:v>
                </c:pt>
                <c:pt idx="123">
                  <c:v>7.2277000000000007E-4</c:v>
                </c:pt>
                <c:pt idx="124">
                  <c:v>7.2318400000000009E-4</c:v>
                </c:pt>
                <c:pt idx="125">
                  <c:v>7.30567E-4</c:v>
                </c:pt>
                <c:pt idx="126">
                  <c:v>7.3387900000000011E-4</c:v>
                </c:pt>
                <c:pt idx="127">
                  <c:v>7.3415500000000001E-4</c:v>
                </c:pt>
                <c:pt idx="128">
                  <c:v>7.2518500000000004E-4</c:v>
                </c:pt>
                <c:pt idx="129">
                  <c:v>7.1518000000000005E-4</c:v>
                </c:pt>
                <c:pt idx="130">
                  <c:v>7.1890600000000006E-4</c:v>
                </c:pt>
                <c:pt idx="131">
                  <c:v>7.1994100000000009E-4</c:v>
                </c:pt>
                <c:pt idx="132">
                  <c:v>7.2332200000000009E-4</c:v>
                </c:pt>
                <c:pt idx="133">
                  <c:v>7.3098100000000001E-4</c:v>
                </c:pt>
                <c:pt idx="134">
                  <c:v>7.1890600000000006E-4</c:v>
                </c:pt>
                <c:pt idx="135">
                  <c:v>7.13731E-4</c:v>
                </c:pt>
                <c:pt idx="136">
                  <c:v>7.1559400000000006E-4</c:v>
                </c:pt>
                <c:pt idx="137">
                  <c:v>7.2083800000000001E-4</c:v>
                </c:pt>
                <c:pt idx="138">
                  <c:v>7.2973900000000008E-4</c:v>
                </c:pt>
                <c:pt idx="139">
                  <c:v>7.338100000000001E-4</c:v>
                </c:pt>
                <c:pt idx="140">
                  <c:v>7.2097600000000013E-4</c:v>
                </c:pt>
                <c:pt idx="141">
                  <c:v>7.1504200000000004E-4</c:v>
                </c:pt>
                <c:pt idx="142">
                  <c:v>7.3525900000000004E-4</c:v>
                </c:pt>
                <c:pt idx="143">
                  <c:v>7.2214900000000005E-4</c:v>
                </c:pt>
                <c:pt idx="144">
                  <c:v>7.3284400000000007E-4</c:v>
                </c:pt>
                <c:pt idx="145">
                  <c:v>7.2546100000000005E-4</c:v>
                </c:pt>
                <c:pt idx="146">
                  <c:v>7.1876800000000016E-4</c:v>
                </c:pt>
                <c:pt idx="147">
                  <c:v>7.1787100000000003E-4</c:v>
                </c:pt>
                <c:pt idx="148">
                  <c:v>7.2842800000000004E-4</c:v>
                </c:pt>
                <c:pt idx="149">
                  <c:v>7.3346500000000009E-4</c:v>
                </c:pt>
                <c:pt idx="150">
                  <c:v>7.3229200000000006E-4</c:v>
                </c:pt>
                <c:pt idx="151">
                  <c:v>7.2470200000000003E-4</c:v>
                </c:pt>
                <c:pt idx="152">
                  <c:v>7.2249400000000007E-4</c:v>
                </c:pt>
                <c:pt idx="153">
                  <c:v>7.135930000000001E-4</c:v>
                </c:pt>
                <c:pt idx="154">
                  <c:v>7.1587000000000007E-4</c:v>
                </c:pt>
                <c:pt idx="155">
                  <c:v>7.1925100000000007E-4</c:v>
                </c:pt>
                <c:pt idx="156">
                  <c:v>7.1987200000000009E-4</c:v>
                </c:pt>
                <c:pt idx="157">
                  <c:v>7.2373600000000011E-4</c:v>
                </c:pt>
                <c:pt idx="158">
                  <c:v>7.1304100000000009E-4</c:v>
                </c:pt>
                <c:pt idx="159">
                  <c:v>7.1331699999999999E-4</c:v>
                </c:pt>
                <c:pt idx="160">
                  <c:v>7.1973400000000009E-4</c:v>
                </c:pt>
                <c:pt idx="161">
                  <c:v>7.2235599999999995E-4</c:v>
                </c:pt>
                <c:pt idx="162">
                  <c:v>7.2228700000000006E-4</c:v>
                </c:pt>
                <c:pt idx="163">
                  <c:v>7.2808300000000014E-4</c:v>
                </c:pt>
                <c:pt idx="164">
                  <c:v>7.1945800000000008E-4</c:v>
                </c:pt>
                <c:pt idx="165">
                  <c:v>7.1794000000000014E-4</c:v>
                </c:pt>
                <c:pt idx="166">
                  <c:v>7.1649100000000009E-4</c:v>
                </c:pt>
                <c:pt idx="167">
                  <c:v>7.1587000000000007E-4</c:v>
                </c:pt>
                <c:pt idx="168">
                  <c:v>7.1987200000000009E-4</c:v>
                </c:pt>
                <c:pt idx="169">
                  <c:v>7.2559900000000006E-4</c:v>
                </c:pt>
                <c:pt idx="170">
                  <c:v>7.135240000000001E-4</c:v>
                </c:pt>
                <c:pt idx="171">
                  <c:v>7.0945300000000008E-4</c:v>
                </c:pt>
                <c:pt idx="172">
                  <c:v>7.1386900000000011E-4</c:v>
                </c:pt>
                <c:pt idx="173">
                  <c:v>7.1883700000000006E-4</c:v>
                </c:pt>
                <c:pt idx="174">
                  <c:v>7.2318400000000009E-4</c:v>
                </c:pt>
                <c:pt idx="175">
                  <c:v>7.2718600000000011E-4</c:v>
                </c:pt>
                <c:pt idx="176">
                  <c:v>7.1987200000000009E-4</c:v>
                </c:pt>
                <c:pt idx="177">
                  <c:v>7.1393800000000001E-4</c:v>
                </c:pt>
                <c:pt idx="178">
                  <c:v>7.1876800000000016E-4</c:v>
                </c:pt>
                <c:pt idx="179">
                  <c:v>7.2608200000000007E-4</c:v>
                </c:pt>
                <c:pt idx="180">
                  <c:v>7.1814700000000014E-4</c:v>
                </c:pt>
                <c:pt idx="181">
                  <c:v>7.235980000000001E-4</c:v>
                </c:pt>
                <c:pt idx="182">
                  <c:v>7.1559400000000006E-4</c:v>
                </c:pt>
                <c:pt idx="183">
                  <c:v>7.1083300000000012E-4</c:v>
                </c:pt>
                <c:pt idx="184">
                  <c:v>7.1317900000000009E-4</c:v>
                </c:pt>
                <c:pt idx="185">
                  <c:v>7.1193700000000005E-4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A-4605-BEE3-210F831C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600512"/>
        <c:axId val="539578432"/>
      </c:lineChart>
      <c:catAx>
        <c:axId val="539600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578432"/>
        <c:crosses val="autoZero"/>
        <c:auto val="1"/>
        <c:lblAlgn val="ctr"/>
        <c:lblOffset val="100"/>
        <c:noMultiLvlLbl val="0"/>
      </c:catAx>
      <c:valAx>
        <c:axId val="53957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Viskositas (</a:t>
                </a:r>
                <a:r>
                  <a:rPr lang="en-US" i="1"/>
                  <a:t>kg/m.s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60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Konduktivitas Termal fluida</a:t>
            </a:r>
            <a:r>
              <a:rPr lang="en-US" baseline="0"/>
              <a:t> </a:t>
            </a:r>
            <a:r>
              <a:rPr lang="en-US"/>
              <a:t>(</a:t>
            </a:r>
            <a:r>
              <a:rPr lang="en-US" i="1"/>
              <a:t>K</a:t>
            </a:r>
            <a:r>
              <a:rPr lang="en-US" i="1" baseline="-10000"/>
              <a:t>f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𝐾ℎ</c:v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'Konduktivitas termal'!$A$2:$A$187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'Konduktivitas termal'!$C$2:$C$187</c:f>
              <c:numCache>
                <c:formatCode>General</c:formatCode>
                <c:ptCount val="186"/>
                <c:pt idx="0">
                  <c:v>0.63661250000000003</c:v>
                </c:pt>
                <c:pt idx="1">
                  <c:v>0.636486</c:v>
                </c:pt>
                <c:pt idx="2">
                  <c:v>0.63653550000000003</c:v>
                </c:pt>
                <c:pt idx="3">
                  <c:v>0.6345885</c:v>
                </c:pt>
                <c:pt idx="4">
                  <c:v>0.63513850000000005</c:v>
                </c:pt>
                <c:pt idx="5">
                  <c:v>0.636629</c:v>
                </c:pt>
                <c:pt idx="6">
                  <c:v>0.63585899999999995</c:v>
                </c:pt>
                <c:pt idx="7">
                  <c:v>0.63605149999999999</c:v>
                </c:pt>
                <c:pt idx="8">
                  <c:v>0.636629</c:v>
                </c:pt>
                <c:pt idx="9">
                  <c:v>0.63617800000000002</c:v>
                </c:pt>
                <c:pt idx="10">
                  <c:v>0.63667850000000004</c:v>
                </c:pt>
                <c:pt idx="11">
                  <c:v>0.63661800000000002</c:v>
                </c:pt>
                <c:pt idx="12">
                  <c:v>0.63633200000000001</c:v>
                </c:pt>
                <c:pt idx="13">
                  <c:v>0.63576549999999998</c:v>
                </c:pt>
                <c:pt idx="14">
                  <c:v>0.63611200000000001</c:v>
                </c:pt>
                <c:pt idx="15">
                  <c:v>0.63666750000000005</c:v>
                </c:pt>
                <c:pt idx="16">
                  <c:v>0.63617800000000002</c:v>
                </c:pt>
                <c:pt idx="17">
                  <c:v>0.636266</c:v>
                </c:pt>
                <c:pt idx="18">
                  <c:v>0.63612299999999999</c:v>
                </c:pt>
                <c:pt idx="19">
                  <c:v>0.63526499999999997</c:v>
                </c:pt>
                <c:pt idx="20">
                  <c:v>0.63532</c:v>
                </c:pt>
                <c:pt idx="21">
                  <c:v>0.63506700000000005</c:v>
                </c:pt>
                <c:pt idx="22">
                  <c:v>0.63543550000000004</c:v>
                </c:pt>
                <c:pt idx="23">
                  <c:v>0.63561699999999999</c:v>
                </c:pt>
                <c:pt idx="24">
                  <c:v>0.63521550000000004</c:v>
                </c:pt>
                <c:pt idx="25">
                  <c:v>0.63510549999999999</c:v>
                </c:pt>
                <c:pt idx="26">
                  <c:v>0.63623300000000005</c:v>
                </c:pt>
                <c:pt idx="27">
                  <c:v>0.63666750000000005</c:v>
                </c:pt>
                <c:pt idx="28">
                  <c:v>0.63658499999999996</c:v>
                </c:pt>
                <c:pt idx="29">
                  <c:v>0.636189</c:v>
                </c:pt>
                <c:pt idx="30">
                  <c:v>0.63573800000000003</c:v>
                </c:pt>
                <c:pt idx="31">
                  <c:v>0.63552900000000001</c:v>
                </c:pt>
                <c:pt idx="32">
                  <c:v>0.63637050000000006</c:v>
                </c:pt>
                <c:pt idx="33">
                  <c:v>0.63654100000000002</c:v>
                </c:pt>
                <c:pt idx="34">
                  <c:v>0.63641449999999999</c:v>
                </c:pt>
                <c:pt idx="35">
                  <c:v>0.63624400000000003</c:v>
                </c:pt>
                <c:pt idx="36">
                  <c:v>0.63571600000000006</c:v>
                </c:pt>
                <c:pt idx="37">
                  <c:v>0.63506700000000005</c:v>
                </c:pt>
                <c:pt idx="38">
                  <c:v>0.63571600000000006</c:v>
                </c:pt>
                <c:pt idx="39">
                  <c:v>0.63538600000000001</c:v>
                </c:pt>
                <c:pt idx="40">
                  <c:v>0.63543000000000005</c:v>
                </c:pt>
                <c:pt idx="41">
                  <c:v>0.63538600000000001</c:v>
                </c:pt>
                <c:pt idx="42">
                  <c:v>0.63505600000000006</c:v>
                </c:pt>
                <c:pt idx="43">
                  <c:v>0.63492400000000004</c:v>
                </c:pt>
                <c:pt idx="44">
                  <c:v>0.63517699999999999</c:v>
                </c:pt>
                <c:pt idx="45">
                  <c:v>0.63630450000000005</c:v>
                </c:pt>
                <c:pt idx="46">
                  <c:v>0.63638150000000004</c:v>
                </c:pt>
                <c:pt idx="47">
                  <c:v>0.63680500000000007</c:v>
                </c:pt>
                <c:pt idx="48">
                  <c:v>0.63617800000000002</c:v>
                </c:pt>
                <c:pt idx="49">
                  <c:v>0.63607349999999996</c:v>
                </c:pt>
                <c:pt idx="50">
                  <c:v>0.63632100000000003</c:v>
                </c:pt>
                <c:pt idx="51">
                  <c:v>0.63660700000000003</c:v>
                </c:pt>
                <c:pt idx="52">
                  <c:v>0.63658499999999996</c:v>
                </c:pt>
                <c:pt idx="53">
                  <c:v>0.63697550000000003</c:v>
                </c:pt>
                <c:pt idx="54">
                  <c:v>0.63672799999999996</c:v>
                </c:pt>
                <c:pt idx="55">
                  <c:v>0.63563900000000007</c:v>
                </c:pt>
                <c:pt idx="56">
                  <c:v>0.63622200000000007</c:v>
                </c:pt>
                <c:pt idx="57">
                  <c:v>0.63687099999999996</c:v>
                </c:pt>
                <c:pt idx="58">
                  <c:v>0.63688200000000006</c:v>
                </c:pt>
                <c:pt idx="59">
                  <c:v>0.63675000000000004</c:v>
                </c:pt>
                <c:pt idx="60">
                  <c:v>0.63631000000000004</c:v>
                </c:pt>
                <c:pt idx="61">
                  <c:v>0.63616150000000005</c:v>
                </c:pt>
                <c:pt idx="62">
                  <c:v>0.63709649999999995</c:v>
                </c:pt>
                <c:pt idx="63">
                  <c:v>0.63720100000000002</c:v>
                </c:pt>
                <c:pt idx="64">
                  <c:v>0.63693699999999998</c:v>
                </c:pt>
                <c:pt idx="65">
                  <c:v>0.63679399999999997</c:v>
                </c:pt>
                <c:pt idx="66">
                  <c:v>0.63624950000000002</c:v>
                </c:pt>
                <c:pt idx="67">
                  <c:v>0.63625500000000001</c:v>
                </c:pt>
                <c:pt idx="68">
                  <c:v>0.63655200000000001</c:v>
                </c:pt>
                <c:pt idx="69">
                  <c:v>0.63587000000000005</c:v>
                </c:pt>
                <c:pt idx="70">
                  <c:v>0.63591399999999998</c:v>
                </c:pt>
                <c:pt idx="71">
                  <c:v>0.63576549999999998</c:v>
                </c:pt>
                <c:pt idx="72">
                  <c:v>0.63532</c:v>
                </c:pt>
                <c:pt idx="73">
                  <c:v>0.63528700000000005</c:v>
                </c:pt>
                <c:pt idx="74">
                  <c:v>0.63666199999999995</c:v>
                </c:pt>
                <c:pt idx="75">
                  <c:v>0.63681600000000005</c:v>
                </c:pt>
                <c:pt idx="76">
                  <c:v>0.63634299999999999</c:v>
                </c:pt>
                <c:pt idx="77">
                  <c:v>0.63650249999999997</c:v>
                </c:pt>
                <c:pt idx="78">
                  <c:v>0.63635949999999997</c:v>
                </c:pt>
                <c:pt idx="79">
                  <c:v>0.63621649999999996</c:v>
                </c:pt>
                <c:pt idx="80">
                  <c:v>0.63653000000000004</c:v>
                </c:pt>
                <c:pt idx="81">
                  <c:v>0.63653000000000004</c:v>
                </c:pt>
                <c:pt idx="82">
                  <c:v>0.63650799999999996</c:v>
                </c:pt>
                <c:pt idx="83">
                  <c:v>0.636046</c:v>
                </c:pt>
                <c:pt idx="84">
                  <c:v>0.63632100000000003</c:v>
                </c:pt>
                <c:pt idx="85">
                  <c:v>0.63602400000000003</c:v>
                </c:pt>
                <c:pt idx="86">
                  <c:v>0.63633200000000001</c:v>
                </c:pt>
                <c:pt idx="87">
                  <c:v>0.63668950000000002</c:v>
                </c:pt>
                <c:pt idx="88">
                  <c:v>0.63657399999999997</c:v>
                </c:pt>
                <c:pt idx="89">
                  <c:v>0.63609550000000004</c:v>
                </c:pt>
                <c:pt idx="90">
                  <c:v>0.63604050000000001</c:v>
                </c:pt>
                <c:pt idx="91">
                  <c:v>0.63586450000000005</c:v>
                </c:pt>
                <c:pt idx="92">
                  <c:v>0.63556750000000006</c:v>
                </c:pt>
                <c:pt idx="93">
                  <c:v>0.63573800000000003</c:v>
                </c:pt>
                <c:pt idx="94">
                  <c:v>0.63617800000000002</c:v>
                </c:pt>
                <c:pt idx="95">
                  <c:v>0.63589200000000001</c:v>
                </c:pt>
                <c:pt idx="96">
                  <c:v>0.63609550000000004</c:v>
                </c:pt>
                <c:pt idx="97">
                  <c:v>0.63544650000000003</c:v>
                </c:pt>
                <c:pt idx="98">
                  <c:v>0.6353915</c:v>
                </c:pt>
                <c:pt idx="99">
                  <c:v>0.6351</c:v>
                </c:pt>
                <c:pt idx="100">
                  <c:v>0.63602950000000003</c:v>
                </c:pt>
                <c:pt idx="101">
                  <c:v>0.63571600000000006</c:v>
                </c:pt>
                <c:pt idx="102">
                  <c:v>0.63570499999999996</c:v>
                </c:pt>
                <c:pt idx="103">
                  <c:v>0.63537500000000002</c:v>
                </c:pt>
                <c:pt idx="104">
                  <c:v>0.63605149999999999</c:v>
                </c:pt>
                <c:pt idx="105">
                  <c:v>0.63584249999999998</c:v>
                </c:pt>
                <c:pt idx="106">
                  <c:v>0.63580950000000003</c:v>
                </c:pt>
                <c:pt idx="107">
                  <c:v>0.63571600000000006</c:v>
                </c:pt>
                <c:pt idx="108">
                  <c:v>0.63542450000000006</c:v>
                </c:pt>
                <c:pt idx="109">
                  <c:v>0.63496249999999999</c:v>
                </c:pt>
                <c:pt idx="110">
                  <c:v>0.63506700000000005</c:v>
                </c:pt>
                <c:pt idx="111">
                  <c:v>0.63544650000000003</c:v>
                </c:pt>
                <c:pt idx="112">
                  <c:v>0.63529800000000003</c:v>
                </c:pt>
                <c:pt idx="113">
                  <c:v>0.63538600000000001</c:v>
                </c:pt>
                <c:pt idx="114">
                  <c:v>0.63466</c:v>
                </c:pt>
                <c:pt idx="115">
                  <c:v>0.63445649999999998</c:v>
                </c:pt>
                <c:pt idx="116">
                  <c:v>0.63518249999999998</c:v>
                </c:pt>
                <c:pt idx="117">
                  <c:v>0.63518249999999998</c:v>
                </c:pt>
                <c:pt idx="118">
                  <c:v>0.63505600000000006</c:v>
                </c:pt>
                <c:pt idx="119">
                  <c:v>0.63467099999999999</c:v>
                </c:pt>
                <c:pt idx="120">
                  <c:v>0.63438499999999998</c:v>
                </c:pt>
                <c:pt idx="121">
                  <c:v>0.63413200000000003</c:v>
                </c:pt>
                <c:pt idx="122">
                  <c:v>0.63519349999999997</c:v>
                </c:pt>
                <c:pt idx="123">
                  <c:v>0.63575999999999999</c:v>
                </c:pt>
                <c:pt idx="124">
                  <c:v>0.63549049999999996</c:v>
                </c:pt>
                <c:pt idx="125">
                  <c:v>0.635606</c:v>
                </c:pt>
                <c:pt idx="126">
                  <c:v>0.635463</c:v>
                </c:pt>
                <c:pt idx="127">
                  <c:v>0.63537500000000002</c:v>
                </c:pt>
                <c:pt idx="128">
                  <c:v>0.63591399999999998</c:v>
                </c:pt>
                <c:pt idx="129">
                  <c:v>0.63649699999999998</c:v>
                </c:pt>
                <c:pt idx="130">
                  <c:v>0.63629349999999996</c:v>
                </c:pt>
                <c:pt idx="131">
                  <c:v>0.63639250000000003</c:v>
                </c:pt>
                <c:pt idx="132">
                  <c:v>0.63594700000000004</c:v>
                </c:pt>
                <c:pt idx="133">
                  <c:v>0.63522100000000004</c:v>
                </c:pt>
                <c:pt idx="134">
                  <c:v>0.636266</c:v>
                </c:pt>
                <c:pt idx="135">
                  <c:v>0.63655200000000001</c:v>
                </c:pt>
                <c:pt idx="136">
                  <c:v>0.63649699999999998</c:v>
                </c:pt>
                <c:pt idx="137">
                  <c:v>0.63638150000000004</c:v>
                </c:pt>
                <c:pt idx="138">
                  <c:v>0.63565000000000005</c:v>
                </c:pt>
                <c:pt idx="139">
                  <c:v>0.63543000000000005</c:v>
                </c:pt>
                <c:pt idx="140">
                  <c:v>0.63578750000000006</c:v>
                </c:pt>
                <c:pt idx="141">
                  <c:v>0.63580400000000004</c:v>
                </c:pt>
                <c:pt idx="142">
                  <c:v>0.63513850000000005</c:v>
                </c:pt>
                <c:pt idx="143">
                  <c:v>0.63605149999999999</c:v>
                </c:pt>
                <c:pt idx="144">
                  <c:v>0.63561699999999999</c:v>
                </c:pt>
                <c:pt idx="145">
                  <c:v>0.63594700000000004</c:v>
                </c:pt>
                <c:pt idx="146">
                  <c:v>0.636189</c:v>
                </c:pt>
                <c:pt idx="147">
                  <c:v>0.63622200000000007</c:v>
                </c:pt>
                <c:pt idx="148">
                  <c:v>0.63448400000000005</c:v>
                </c:pt>
                <c:pt idx="149">
                  <c:v>0.63551250000000004</c:v>
                </c:pt>
                <c:pt idx="150">
                  <c:v>0.635606</c:v>
                </c:pt>
                <c:pt idx="151">
                  <c:v>0.63548499999999997</c:v>
                </c:pt>
                <c:pt idx="152">
                  <c:v>0.63613949999999997</c:v>
                </c:pt>
                <c:pt idx="153">
                  <c:v>0.63655200000000001</c:v>
                </c:pt>
                <c:pt idx="154">
                  <c:v>0.63650799999999996</c:v>
                </c:pt>
                <c:pt idx="155">
                  <c:v>0.63641449999999999</c:v>
                </c:pt>
                <c:pt idx="156">
                  <c:v>0.63629900000000006</c:v>
                </c:pt>
                <c:pt idx="157">
                  <c:v>0.63576549999999998</c:v>
                </c:pt>
                <c:pt idx="158">
                  <c:v>0.63659050000000006</c:v>
                </c:pt>
                <c:pt idx="159">
                  <c:v>0.63654650000000002</c:v>
                </c:pt>
                <c:pt idx="160">
                  <c:v>0.63657399999999997</c:v>
                </c:pt>
                <c:pt idx="161">
                  <c:v>0.63642549999999998</c:v>
                </c:pt>
                <c:pt idx="162">
                  <c:v>0.63593600000000006</c:v>
                </c:pt>
                <c:pt idx="163">
                  <c:v>0.63540799999999997</c:v>
                </c:pt>
                <c:pt idx="164">
                  <c:v>0.63633200000000001</c:v>
                </c:pt>
                <c:pt idx="165">
                  <c:v>0.63679949999999996</c:v>
                </c:pt>
                <c:pt idx="166">
                  <c:v>0.63719000000000003</c:v>
                </c:pt>
                <c:pt idx="167">
                  <c:v>0.63724500000000006</c:v>
                </c:pt>
                <c:pt idx="168">
                  <c:v>0.63638700000000004</c:v>
                </c:pt>
                <c:pt idx="169">
                  <c:v>0.63629349999999996</c:v>
                </c:pt>
                <c:pt idx="170">
                  <c:v>0.63680499999999995</c:v>
                </c:pt>
                <c:pt idx="171">
                  <c:v>0.63727800000000001</c:v>
                </c:pt>
                <c:pt idx="172">
                  <c:v>0.63692599999999999</c:v>
                </c:pt>
                <c:pt idx="173">
                  <c:v>0.63683800000000002</c:v>
                </c:pt>
                <c:pt idx="174">
                  <c:v>0.6361175</c:v>
                </c:pt>
                <c:pt idx="175">
                  <c:v>0.63582050000000001</c:v>
                </c:pt>
                <c:pt idx="176">
                  <c:v>0.636486</c:v>
                </c:pt>
                <c:pt idx="177">
                  <c:v>0.63682700000000003</c:v>
                </c:pt>
                <c:pt idx="178">
                  <c:v>0.63659600000000005</c:v>
                </c:pt>
                <c:pt idx="179">
                  <c:v>0.63657949999999996</c:v>
                </c:pt>
                <c:pt idx="180">
                  <c:v>0.6357545</c:v>
                </c:pt>
                <c:pt idx="181">
                  <c:v>0.63540799999999997</c:v>
                </c:pt>
                <c:pt idx="182">
                  <c:v>0.635606</c:v>
                </c:pt>
                <c:pt idx="183">
                  <c:v>0.63600750000000006</c:v>
                </c:pt>
                <c:pt idx="184">
                  <c:v>0.63569399999999998</c:v>
                </c:pt>
                <c:pt idx="185">
                  <c:v>0.63615600000000005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2-4939-80E1-02E3E8F1C3BB}"/>
            </c:ext>
          </c:extLst>
        </c:ser>
        <c:ser>
          <c:idx val="1"/>
          <c:order val="1"/>
          <c:tx>
            <c:v>𝐾𝑐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'Konduktivitas termal'!$A$2:$A$187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'Konduktivitas termal'!$D$2:$D$187</c:f>
              <c:numCache>
                <c:formatCode>General</c:formatCode>
                <c:ptCount val="186"/>
                <c:pt idx="0">
                  <c:v>0.62502599999999997</c:v>
                </c:pt>
                <c:pt idx="1">
                  <c:v>0.62495599999999996</c:v>
                </c:pt>
                <c:pt idx="2">
                  <c:v>0.625726</c:v>
                </c:pt>
                <c:pt idx="3">
                  <c:v>0.62263899999999994</c:v>
                </c:pt>
                <c:pt idx="4">
                  <c:v>0.62360499999999996</c:v>
                </c:pt>
                <c:pt idx="5">
                  <c:v>0.62429100000000004</c:v>
                </c:pt>
                <c:pt idx="6">
                  <c:v>0.62406700000000004</c:v>
                </c:pt>
                <c:pt idx="7">
                  <c:v>0.62327599999999994</c:v>
                </c:pt>
                <c:pt idx="8">
                  <c:v>0.62510999999999994</c:v>
                </c:pt>
                <c:pt idx="9">
                  <c:v>0.62623700000000004</c:v>
                </c:pt>
                <c:pt idx="10">
                  <c:v>0.62533399999999995</c:v>
                </c:pt>
                <c:pt idx="11">
                  <c:v>0.62506799999999996</c:v>
                </c:pt>
                <c:pt idx="12">
                  <c:v>0.62489300000000003</c:v>
                </c:pt>
                <c:pt idx="13">
                  <c:v>0.62457799999999997</c:v>
                </c:pt>
                <c:pt idx="14">
                  <c:v>0.62448000000000004</c:v>
                </c:pt>
                <c:pt idx="15">
                  <c:v>0.625614</c:v>
                </c:pt>
                <c:pt idx="16">
                  <c:v>0.62474600000000002</c:v>
                </c:pt>
                <c:pt idx="17">
                  <c:v>0.62498399999999998</c:v>
                </c:pt>
                <c:pt idx="18">
                  <c:v>0.62454999999999994</c:v>
                </c:pt>
                <c:pt idx="19">
                  <c:v>0.62340899999999999</c:v>
                </c:pt>
                <c:pt idx="20">
                  <c:v>0.62319900000000006</c:v>
                </c:pt>
                <c:pt idx="21">
                  <c:v>0.62285599999999997</c:v>
                </c:pt>
                <c:pt idx="22">
                  <c:v>0.62354900000000002</c:v>
                </c:pt>
                <c:pt idx="23">
                  <c:v>0.62362600000000001</c:v>
                </c:pt>
                <c:pt idx="24">
                  <c:v>0.62354900000000002</c:v>
                </c:pt>
                <c:pt idx="25">
                  <c:v>0.62346500000000005</c:v>
                </c:pt>
                <c:pt idx="26">
                  <c:v>0.62498399999999998</c:v>
                </c:pt>
                <c:pt idx="27">
                  <c:v>0.62576100000000001</c:v>
                </c:pt>
                <c:pt idx="28">
                  <c:v>0.62527100000000002</c:v>
                </c:pt>
                <c:pt idx="29">
                  <c:v>0.62464799999999998</c:v>
                </c:pt>
                <c:pt idx="30">
                  <c:v>0.62454299999999996</c:v>
                </c:pt>
                <c:pt idx="31">
                  <c:v>0.62390599999999996</c:v>
                </c:pt>
                <c:pt idx="32">
                  <c:v>0.62502599999999997</c:v>
                </c:pt>
                <c:pt idx="33">
                  <c:v>0.62539699999999998</c:v>
                </c:pt>
                <c:pt idx="34">
                  <c:v>0.62514499999999995</c:v>
                </c:pt>
                <c:pt idx="35">
                  <c:v>0.62499800000000005</c:v>
                </c:pt>
                <c:pt idx="36">
                  <c:v>0.62422800000000001</c:v>
                </c:pt>
                <c:pt idx="37">
                  <c:v>0.62352099999999999</c:v>
                </c:pt>
                <c:pt idx="38">
                  <c:v>0.62385000000000002</c:v>
                </c:pt>
                <c:pt idx="39">
                  <c:v>0.62336000000000003</c:v>
                </c:pt>
                <c:pt idx="40">
                  <c:v>0.62337399999999998</c:v>
                </c:pt>
                <c:pt idx="41">
                  <c:v>0.62302400000000002</c:v>
                </c:pt>
                <c:pt idx="42">
                  <c:v>0.622618</c:v>
                </c:pt>
                <c:pt idx="43">
                  <c:v>0.62223300000000004</c:v>
                </c:pt>
                <c:pt idx="44">
                  <c:v>0.62339500000000003</c:v>
                </c:pt>
                <c:pt idx="45">
                  <c:v>0.62523600000000001</c:v>
                </c:pt>
                <c:pt idx="46">
                  <c:v>0.62493500000000002</c:v>
                </c:pt>
                <c:pt idx="47">
                  <c:v>0.62517299999999998</c:v>
                </c:pt>
                <c:pt idx="48">
                  <c:v>0.62403900000000001</c:v>
                </c:pt>
                <c:pt idx="49">
                  <c:v>0.62401099999999998</c:v>
                </c:pt>
                <c:pt idx="50">
                  <c:v>0.62492800000000004</c:v>
                </c:pt>
                <c:pt idx="51">
                  <c:v>0.62504000000000004</c:v>
                </c:pt>
                <c:pt idx="52">
                  <c:v>0.62528499999999998</c:v>
                </c:pt>
                <c:pt idx="53">
                  <c:v>0.62547399999999997</c:v>
                </c:pt>
                <c:pt idx="54">
                  <c:v>0.62513099999999999</c:v>
                </c:pt>
                <c:pt idx="55">
                  <c:v>0.62405999999999995</c:v>
                </c:pt>
                <c:pt idx="56">
                  <c:v>0.62431199999999998</c:v>
                </c:pt>
                <c:pt idx="57">
                  <c:v>0.62532699999999997</c:v>
                </c:pt>
                <c:pt idx="58">
                  <c:v>0.62536899999999995</c:v>
                </c:pt>
                <c:pt idx="59">
                  <c:v>0.62525699999999995</c:v>
                </c:pt>
                <c:pt idx="60">
                  <c:v>0.62429800000000002</c:v>
                </c:pt>
                <c:pt idx="61">
                  <c:v>0.62458499999999995</c:v>
                </c:pt>
                <c:pt idx="62">
                  <c:v>0.62553700000000001</c:v>
                </c:pt>
                <c:pt idx="63">
                  <c:v>0.62587999999999999</c:v>
                </c:pt>
                <c:pt idx="64">
                  <c:v>0.62559299999999995</c:v>
                </c:pt>
                <c:pt idx="65">
                  <c:v>0.62586600000000003</c:v>
                </c:pt>
                <c:pt idx="66">
                  <c:v>0.62508200000000003</c:v>
                </c:pt>
                <c:pt idx="67">
                  <c:v>0.624417</c:v>
                </c:pt>
                <c:pt idx="68">
                  <c:v>0.62504000000000004</c:v>
                </c:pt>
                <c:pt idx="69">
                  <c:v>0.62394099999999997</c:v>
                </c:pt>
                <c:pt idx="70">
                  <c:v>0.62356299999999998</c:v>
                </c:pt>
                <c:pt idx="71">
                  <c:v>0.62328300000000003</c:v>
                </c:pt>
                <c:pt idx="72">
                  <c:v>0.62343000000000004</c:v>
                </c:pt>
                <c:pt idx="73">
                  <c:v>0.62370300000000001</c:v>
                </c:pt>
                <c:pt idx="74">
                  <c:v>0.62510999999999994</c:v>
                </c:pt>
                <c:pt idx="75">
                  <c:v>0.62521499999999997</c:v>
                </c:pt>
                <c:pt idx="76">
                  <c:v>0.62455000000000005</c:v>
                </c:pt>
                <c:pt idx="77">
                  <c:v>0.62497000000000003</c:v>
                </c:pt>
                <c:pt idx="78">
                  <c:v>0.62497000000000003</c:v>
                </c:pt>
                <c:pt idx="79">
                  <c:v>0.62434699999999999</c:v>
                </c:pt>
                <c:pt idx="80">
                  <c:v>0.62501200000000001</c:v>
                </c:pt>
                <c:pt idx="81">
                  <c:v>0.62527100000000002</c:v>
                </c:pt>
                <c:pt idx="82">
                  <c:v>0.62521499999999997</c:v>
                </c:pt>
                <c:pt idx="83">
                  <c:v>0.62456400000000001</c:v>
                </c:pt>
                <c:pt idx="84">
                  <c:v>0.62495599999999996</c:v>
                </c:pt>
                <c:pt idx="85">
                  <c:v>0.624753</c:v>
                </c:pt>
                <c:pt idx="86">
                  <c:v>0.62499800000000005</c:v>
                </c:pt>
                <c:pt idx="87">
                  <c:v>0.62559299999999995</c:v>
                </c:pt>
                <c:pt idx="88">
                  <c:v>0.62532699999999997</c:v>
                </c:pt>
                <c:pt idx="89">
                  <c:v>0.62497000000000003</c:v>
                </c:pt>
                <c:pt idx="90">
                  <c:v>0.62441000000000002</c:v>
                </c:pt>
                <c:pt idx="91">
                  <c:v>0.62414400000000003</c:v>
                </c:pt>
                <c:pt idx="92">
                  <c:v>0.62343000000000004</c:v>
                </c:pt>
                <c:pt idx="93">
                  <c:v>0.62414400000000003</c:v>
                </c:pt>
                <c:pt idx="94">
                  <c:v>0.62534100000000004</c:v>
                </c:pt>
                <c:pt idx="95">
                  <c:v>0.62455000000000005</c:v>
                </c:pt>
                <c:pt idx="96">
                  <c:v>0.62567700000000004</c:v>
                </c:pt>
                <c:pt idx="97">
                  <c:v>0.62480899999999995</c:v>
                </c:pt>
                <c:pt idx="98">
                  <c:v>0.62361900000000003</c:v>
                </c:pt>
                <c:pt idx="99">
                  <c:v>0.62376600000000004</c:v>
                </c:pt>
                <c:pt idx="100">
                  <c:v>0.62480899999999995</c:v>
                </c:pt>
                <c:pt idx="101">
                  <c:v>0.62431899999999996</c:v>
                </c:pt>
                <c:pt idx="102">
                  <c:v>0.62404599999999999</c:v>
                </c:pt>
                <c:pt idx="103">
                  <c:v>0.62412999999999996</c:v>
                </c:pt>
                <c:pt idx="104">
                  <c:v>0.62459200000000004</c:v>
                </c:pt>
                <c:pt idx="105">
                  <c:v>0.62451500000000004</c:v>
                </c:pt>
                <c:pt idx="106">
                  <c:v>0.62459200000000004</c:v>
                </c:pt>
                <c:pt idx="107">
                  <c:v>0.62429800000000002</c:v>
                </c:pt>
                <c:pt idx="108">
                  <c:v>0.62379399999999996</c:v>
                </c:pt>
                <c:pt idx="109">
                  <c:v>0.62349999999999994</c:v>
                </c:pt>
                <c:pt idx="110">
                  <c:v>0.62317100000000003</c:v>
                </c:pt>
                <c:pt idx="111">
                  <c:v>0.624529</c:v>
                </c:pt>
                <c:pt idx="112">
                  <c:v>0.62294000000000005</c:v>
                </c:pt>
                <c:pt idx="113">
                  <c:v>0.62343000000000004</c:v>
                </c:pt>
                <c:pt idx="114">
                  <c:v>0.62272300000000003</c:v>
                </c:pt>
                <c:pt idx="115">
                  <c:v>0.62221899999999997</c:v>
                </c:pt>
                <c:pt idx="116">
                  <c:v>0.623332</c:v>
                </c:pt>
                <c:pt idx="117">
                  <c:v>0.62356299999999998</c:v>
                </c:pt>
                <c:pt idx="118">
                  <c:v>0.62304499999999996</c:v>
                </c:pt>
                <c:pt idx="119">
                  <c:v>0.62234500000000004</c:v>
                </c:pt>
                <c:pt idx="120">
                  <c:v>0.62182700000000002</c:v>
                </c:pt>
                <c:pt idx="121">
                  <c:v>0.62202999999999997</c:v>
                </c:pt>
                <c:pt idx="122">
                  <c:v>0.62338800000000005</c:v>
                </c:pt>
                <c:pt idx="123">
                  <c:v>0.62468999999999997</c:v>
                </c:pt>
                <c:pt idx="124">
                  <c:v>0.62464799999999998</c:v>
                </c:pt>
                <c:pt idx="125">
                  <c:v>0.62389899999999998</c:v>
                </c:pt>
                <c:pt idx="126">
                  <c:v>0.62356299999999998</c:v>
                </c:pt>
                <c:pt idx="127">
                  <c:v>0.62353499999999995</c:v>
                </c:pt>
                <c:pt idx="128">
                  <c:v>0.62444500000000003</c:v>
                </c:pt>
                <c:pt idx="129">
                  <c:v>0.62546000000000002</c:v>
                </c:pt>
                <c:pt idx="130">
                  <c:v>0.62508200000000003</c:v>
                </c:pt>
                <c:pt idx="131">
                  <c:v>0.624977</c:v>
                </c:pt>
                <c:pt idx="132">
                  <c:v>0.62463400000000002</c:v>
                </c:pt>
                <c:pt idx="133">
                  <c:v>0.62385699999999999</c:v>
                </c:pt>
                <c:pt idx="134">
                  <c:v>0.62508200000000003</c:v>
                </c:pt>
                <c:pt idx="135">
                  <c:v>0.62560700000000002</c:v>
                </c:pt>
                <c:pt idx="136">
                  <c:v>0.62541800000000003</c:v>
                </c:pt>
                <c:pt idx="137">
                  <c:v>0.62488600000000005</c:v>
                </c:pt>
                <c:pt idx="138">
                  <c:v>0.62398299999999995</c:v>
                </c:pt>
                <c:pt idx="139">
                  <c:v>0.62356999999999996</c:v>
                </c:pt>
                <c:pt idx="140">
                  <c:v>0.62487199999999998</c:v>
                </c:pt>
                <c:pt idx="141">
                  <c:v>0.62547399999999997</c:v>
                </c:pt>
                <c:pt idx="142">
                  <c:v>0.62342299999999995</c:v>
                </c:pt>
                <c:pt idx="143">
                  <c:v>0.624753</c:v>
                </c:pt>
                <c:pt idx="144">
                  <c:v>0.623668</c:v>
                </c:pt>
                <c:pt idx="145">
                  <c:v>0.624417</c:v>
                </c:pt>
                <c:pt idx="146">
                  <c:v>0.62509599999999998</c:v>
                </c:pt>
                <c:pt idx="147">
                  <c:v>0.62518700000000005</c:v>
                </c:pt>
                <c:pt idx="148">
                  <c:v>0.624116</c:v>
                </c:pt>
                <c:pt idx="149">
                  <c:v>0.62360499999999996</c:v>
                </c:pt>
                <c:pt idx="150">
                  <c:v>0.62372399999999995</c:v>
                </c:pt>
                <c:pt idx="151">
                  <c:v>0.62449399999999999</c:v>
                </c:pt>
                <c:pt idx="152">
                  <c:v>0.624718</c:v>
                </c:pt>
                <c:pt idx="153">
                  <c:v>0.62562099999999998</c:v>
                </c:pt>
                <c:pt idx="154">
                  <c:v>0.62539</c:v>
                </c:pt>
                <c:pt idx="155">
                  <c:v>0.62504700000000002</c:v>
                </c:pt>
                <c:pt idx="156">
                  <c:v>0.62498399999999998</c:v>
                </c:pt>
                <c:pt idx="157">
                  <c:v>0.62459200000000004</c:v>
                </c:pt>
                <c:pt idx="158">
                  <c:v>0.62567700000000004</c:v>
                </c:pt>
                <c:pt idx="159">
                  <c:v>0.62564900000000001</c:v>
                </c:pt>
                <c:pt idx="160">
                  <c:v>0.62499800000000005</c:v>
                </c:pt>
                <c:pt idx="161">
                  <c:v>0.62473199999999995</c:v>
                </c:pt>
                <c:pt idx="162">
                  <c:v>0.62473900000000004</c:v>
                </c:pt>
                <c:pt idx="163">
                  <c:v>0.62415100000000001</c:v>
                </c:pt>
                <c:pt idx="164">
                  <c:v>0.62502599999999997</c:v>
                </c:pt>
                <c:pt idx="165">
                  <c:v>0.62517999999999996</c:v>
                </c:pt>
                <c:pt idx="166">
                  <c:v>0.62532699999999997</c:v>
                </c:pt>
                <c:pt idx="167">
                  <c:v>0.62539</c:v>
                </c:pt>
                <c:pt idx="168">
                  <c:v>0.62498399999999998</c:v>
                </c:pt>
                <c:pt idx="169">
                  <c:v>0.62440300000000004</c:v>
                </c:pt>
                <c:pt idx="170">
                  <c:v>0.62562799999999996</c:v>
                </c:pt>
                <c:pt idx="171">
                  <c:v>0.62604099999999996</c:v>
                </c:pt>
                <c:pt idx="172">
                  <c:v>0.62559299999999995</c:v>
                </c:pt>
                <c:pt idx="173">
                  <c:v>0.62508900000000001</c:v>
                </c:pt>
                <c:pt idx="174">
                  <c:v>0.62464799999999998</c:v>
                </c:pt>
                <c:pt idx="175">
                  <c:v>0.62424199999999996</c:v>
                </c:pt>
                <c:pt idx="176">
                  <c:v>0.62498399999999998</c:v>
                </c:pt>
                <c:pt idx="177">
                  <c:v>0.62558599999999998</c:v>
                </c:pt>
                <c:pt idx="178">
                  <c:v>0.62509599999999998</c:v>
                </c:pt>
                <c:pt idx="179">
                  <c:v>0.62435399999999996</c:v>
                </c:pt>
                <c:pt idx="180">
                  <c:v>0.62515900000000002</c:v>
                </c:pt>
                <c:pt idx="181">
                  <c:v>0.62460599999999999</c:v>
                </c:pt>
                <c:pt idx="182">
                  <c:v>0.62541800000000003</c:v>
                </c:pt>
                <c:pt idx="183">
                  <c:v>0.62590100000000004</c:v>
                </c:pt>
                <c:pt idx="184">
                  <c:v>0.62566299999999997</c:v>
                </c:pt>
                <c:pt idx="185">
                  <c:v>0.62578900000000004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2-4939-80E1-02E3E8F1C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601952"/>
        <c:axId val="539602432"/>
      </c:lineChart>
      <c:catAx>
        <c:axId val="539601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602432"/>
        <c:crosses val="autoZero"/>
        <c:auto val="1"/>
        <c:lblAlgn val="ctr"/>
        <c:lblOffset val="100"/>
        <c:noMultiLvlLbl val="0"/>
      </c:catAx>
      <c:valAx>
        <c:axId val="53960243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Konduktivitas Termal (</a:t>
                </a:r>
                <a:r>
                  <a:rPr lang="en-US" i="1"/>
                  <a:t>W/m.</a:t>
                </a:r>
                <a:r>
                  <a:rPr lang="en-US" i="1" baseline="30000"/>
                  <a:t>o</a:t>
                </a:r>
                <a:r>
                  <a:rPr lang="en-US" i="1"/>
                  <a:t>C</a:t>
                </a:r>
                <a:r>
                  <a:rPr lang="en-US"/>
                  <a:t>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60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Laju Aliran Fluida Air Dingin (</a:t>
            </a:r>
            <a:r>
              <a:rPr lang="en-US" i="1"/>
              <a:t>ṁ</a:t>
            </a:r>
            <a:r>
              <a:rPr lang="en-US" i="1" baseline="-10000"/>
              <a:t>c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'Laju Aliran Air Dingin'!$E$2:$E$187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'Laju Aliran Air Dingin'!$G$2:$G$187</c:f>
              <c:numCache>
                <c:formatCode>General</c:formatCode>
                <c:ptCount val="186"/>
                <c:pt idx="0">
                  <c:v>1159.420662199793</c:v>
                </c:pt>
                <c:pt idx="1">
                  <c:v>1159.4415396997936</c:v>
                </c:pt>
                <c:pt idx="2">
                  <c:v>1159.211887199787</c:v>
                </c:pt>
                <c:pt idx="3">
                  <c:v>1160.1325849498132</c:v>
                </c:pt>
                <c:pt idx="4">
                  <c:v>1159.844475449805</c:v>
                </c:pt>
                <c:pt idx="5">
                  <c:v>1159.6398759497993</c:v>
                </c:pt>
                <c:pt idx="6">
                  <c:v>1159.7066839498011</c:v>
                </c:pt>
                <c:pt idx="7">
                  <c:v>1159.9425996998079</c:v>
                </c:pt>
                <c:pt idx="8">
                  <c:v>1159.3956091997923</c:v>
                </c:pt>
                <c:pt idx="9">
                  <c:v>1159.0594814497827</c:v>
                </c:pt>
                <c:pt idx="10">
                  <c:v>1159.3288011997904</c:v>
                </c:pt>
                <c:pt idx="11">
                  <c:v>1159.4081356997926</c:v>
                </c:pt>
                <c:pt idx="12">
                  <c:v>1159.4603294497942</c:v>
                </c:pt>
                <c:pt idx="13">
                  <c:v>1159.5542781997967</c:v>
                </c:pt>
                <c:pt idx="14">
                  <c:v>1159.5835066997977</c:v>
                </c:pt>
                <c:pt idx="15">
                  <c:v>1159.245291199788</c:v>
                </c:pt>
                <c:pt idx="16">
                  <c:v>1159.5041721997954</c:v>
                </c:pt>
                <c:pt idx="17">
                  <c:v>1159.4331886997934</c:v>
                </c:pt>
                <c:pt idx="18">
                  <c:v>1159.5626291997971</c:v>
                </c:pt>
                <c:pt idx="19">
                  <c:v>1159.9029324498069</c:v>
                </c:pt>
                <c:pt idx="20">
                  <c:v>1159.9655649498086</c:v>
                </c:pt>
                <c:pt idx="21">
                  <c:v>1160.0678646998115</c:v>
                </c:pt>
                <c:pt idx="22">
                  <c:v>1159.8611774498056</c:v>
                </c:pt>
                <c:pt idx="23">
                  <c:v>1159.838212199805</c:v>
                </c:pt>
                <c:pt idx="24">
                  <c:v>1159.8611774498056</c:v>
                </c:pt>
                <c:pt idx="25">
                  <c:v>1159.8862304498064</c:v>
                </c:pt>
                <c:pt idx="26">
                  <c:v>1159.4331886997934</c:v>
                </c:pt>
                <c:pt idx="27">
                  <c:v>1159.2014484497868</c:v>
                </c:pt>
                <c:pt idx="28">
                  <c:v>1159.3475909497911</c:v>
                </c:pt>
                <c:pt idx="29">
                  <c:v>1159.5334006997962</c:v>
                </c:pt>
                <c:pt idx="30">
                  <c:v>1159.5647169497972</c:v>
                </c:pt>
                <c:pt idx="31">
                  <c:v>1159.7547021998025</c:v>
                </c:pt>
                <c:pt idx="32">
                  <c:v>1159.420662199793</c:v>
                </c:pt>
                <c:pt idx="33">
                  <c:v>1159.3100114497897</c:v>
                </c:pt>
                <c:pt idx="34">
                  <c:v>1159.385170449792</c:v>
                </c:pt>
                <c:pt idx="35">
                  <c:v>1159.4290131997932</c:v>
                </c:pt>
                <c:pt idx="36">
                  <c:v>1159.6586656997997</c:v>
                </c:pt>
                <c:pt idx="37">
                  <c:v>1159.8695284498058</c:v>
                </c:pt>
                <c:pt idx="38">
                  <c:v>1159.7714041998029</c:v>
                </c:pt>
                <c:pt idx="39">
                  <c:v>1159.9175466998072</c:v>
                </c:pt>
                <c:pt idx="40">
                  <c:v>1159.9133711998072</c:v>
                </c:pt>
                <c:pt idx="41">
                  <c:v>1160.01775869981</c:v>
                </c:pt>
                <c:pt idx="42">
                  <c:v>1160.1388481998135</c:v>
                </c:pt>
                <c:pt idx="43">
                  <c:v>1160.2536744498168</c:v>
                </c:pt>
                <c:pt idx="44">
                  <c:v>1159.9071079498069</c:v>
                </c:pt>
                <c:pt idx="45">
                  <c:v>1159.3580296997914</c:v>
                </c:pt>
                <c:pt idx="46">
                  <c:v>1159.4478029497939</c:v>
                </c:pt>
                <c:pt idx="47">
                  <c:v>1159.3768194497918</c:v>
                </c:pt>
                <c:pt idx="48">
                  <c:v>1159.7150349498015</c:v>
                </c:pt>
                <c:pt idx="49">
                  <c:v>1159.7233859498017</c:v>
                </c:pt>
                <c:pt idx="50">
                  <c:v>1159.4498906997937</c:v>
                </c:pt>
                <c:pt idx="51">
                  <c:v>1159.4164866997928</c:v>
                </c:pt>
                <c:pt idx="52">
                  <c:v>1159.3434154497909</c:v>
                </c:pt>
                <c:pt idx="53">
                  <c:v>1159.2870461997893</c:v>
                </c:pt>
                <c:pt idx="54">
                  <c:v>1159.3893459497922</c:v>
                </c:pt>
                <c:pt idx="55">
                  <c:v>1159.7087716998012</c:v>
                </c:pt>
                <c:pt idx="56">
                  <c:v>1159.6336126997992</c:v>
                </c:pt>
                <c:pt idx="57">
                  <c:v>1159.3308889497905</c:v>
                </c:pt>
                <c:pt idx="58">
                  <c:v>1159.3183624497901</c:v>
                </c:pt>
                <c:pt idx="59">
                  <c:v>1159.3517664497911</c:v>
                </c:pt>
                <c:pt idx="60">
                  <c:v>1159.6377881997992</c:v>
                </c:pt>
                <c:pt idx="61">
                  <c:v>1159.5521904497969</c:v>
                </c:pt>
                <c:pt idx="62">
                  <c:v>1159.2682564497886</c:v>
                </c:pt>
                <c:pt idx="63">
                  <c:v>1159.1659566997857</c:v>
                </c:pt>
                <c:pt idx="64">
                  <c:v>1159.251554449788</c:v>
                </c:pt>
                <c:pt idx="65">
                  <c:v>1159.1701321997859</c:v>
                </c:pt>
                <c:pt idx="66">
                  <c:v>1159.4039601997924</c:v>
                </c:pt>
                <c:pt idx="67">
                  <c:v>1159.6022964497981</c:v>
                </c:pt>
                <c:pt idx="68">
                  <c:v>1159.4164866997928</c:v>
                </c:pt>
                <c:pt idx="69">
                  <c:v>1159.7442634498022</c:v>
                </c:pt>
                <c:pt idx="70">
                  <c:v>1159.8570019498054</c:v>
                </c:pt>
                <c:pt idx="71">
                  <c:v>1159.9405119498078</c:v>
                </c:pt>
                <c:pt idx="72">
                  <c:v>1159.8966691998066</c:v>
                </c:pt>
                <c:pt idx="73">
                  <c:v>1159.8152469498043</c:v>
                </c:pt>
                <c:pt idx="74">
                  <c:v>1159.3956091997923</c:v>
                </c:pt>
                <c:pt idx="75">
                  <c:v>1159.3642929497914</c:v>
                </c:pt>
                <c:pt idx="76">
                  <c:v>1159.5626291997971</c:v>
                </c:pt>
                <c:pt idx="77">
                  <c:v>1159.4373641997936</c:v>
                </c:pt>
                <c:pt idx="78">
                  <c:v>1159.4373641997936</c:v>
                </c:pt>
                <c:pt idx="79">
                  <c:v>1159.6231739497987</c:v>
                </c:pt>
                <c:pt idx="80">
                  <c:v>1159.424837699793</c:v>
                </c:pt>
                <c:pt idx="81">
                  <c:v>1159.3475909497911</c:v>
                </c:pt>
                <c:pt idx="82">
                  <c:v>1159.3642929497914</c:v>
                </c:pt>
                <c:pt idx="83">
                  <c:v>1159.5584536997969</c:v>
                </c:pt>
                <c:pt idx="84">
                  <c:v>1159.4415396997936</c:v>
                </c:pt>
                <c:pt idx="85">
                  <c:v>1159.5020844497953</c:v>
                </c:pt>
                <c:pt idx="86">
                  <c:v>1159.4290131997932</c:v>
                </c:pt>
                <c:pt idx="87">
                  <c:v>1159.251554449788</c:v>
                </c:pt>
                <c:pt idx="88">
                  <c:v>1159.3308889497905</c:v>
                </c:pt>
                <c:pt idx="89">
                  <c:v>1159.4373641997936</c:v>
                </c:pt>
                <c:pt idx="90">
                  <c:v>1159.6043841997982</c:v>
                </c:pt>
                <c:pt idx="91">
                  <c:v>1159.6837186998005</c:v>
                </c:pt>
                <c:pt idx="92">
                  <c:v>1159.8966691998066</c:v>
                </c:pt>
                <c:pt idx="93">
                  <c:v>1159.6837186998005</c:v>
                </c:pt>
                <c:pt idx="94">
                  <c:v>1159.3267134497903</c:v>
                </c:pt>
                <c:pt idx="95">
                  <c:v>1159.5626291997971</c:v>
                </c:pt>
                <c:pt idx="96">
                  <c:v>1159.2265014497875</c:v>
                </c:pt>
                <c:pt idx="97">
                  <c:v>1159.4853824497948</c:v>
                </c:pt>
                <c:pt idx="98">
                  <c:v>1159.8402999498051</c:v>
                </c:pt>
                <c:pt idx="99">
                  <c:v>1159.7964571998036</c:v>
                </c:pt>
                <c:pt idx="100">
                  <c:v>1159.4853824497948</c:v>
                </c:pt>
                <c:pt idx="101">
                  <c:v>1159.6315249497991</c:v>
                </c:pt>
                <c:pt idx="102">
                  <c:v>1159.7129471998014</c:v>
                </c:pt>
                <c:pt idx="103">
                  <c:v>1159.6878941998007</c:v>
                </c:pt>
                <c:pt idx="104">
                  <c:v>1159.5501026997968</c:v>
                </c:pt>
                <c:pt idx="105">
                  <c:v>1159.5730679497974</c:v>
                </c:pt>
                <c:pt idx="106">
                  <c:v>1159.5501026997968</c:v>
                </c:pt>
                <c:pt idx="107">
                  <c:v>1159.6377881997992</c:v>
                </c:pt>
                <c:pt idx="108">
                  <c:v>1159.7881061998035</c:v>
                </c:pt>
                <c:pt idx="109">
                  <c:v>1159.8757916998059</c:v>
                </c:pt>
                <c:pt idx="110">
                  <c:v>1159.9739159498088</c:v>
                </c:pt>
                <c:pt idx="111">
                  <c:v>1159.5688924497972</c:v>
                </c:pt>
                <c:pt idx="112">
                  <c:v>1160.0428116998107</c:v>
                </c:pt>
                <c:pt idx="113">
                  <c:v>1159.8966691998066</c:v>
                </c:pt>
                <c:pt idx="114">
                  <c:v>1160.1075319498127</c:v>
                </c:pt>
                <c:pt idx="115">
                  <c:v>1160.257849949817</c:v>
                </c:pt>
                <c:pt idx="116">
                  <c:v>1159.9258976998074</c:v>
                </c:pt>
                <c:pt idx="117">
                  <c:v>1159.8570019498054</c:v>
                </c:pt>
                <c:pt idx="118">
                  <c:v>1160.0114954498099</c:v>
                </c:pt>
                <c:pt idx="119">
                  <c:v>1160.2202704498159</c:v>
                </c:pt>
                <c:pt idx="120">
                  <c:v>1160.3747639498204</c:v>
                </c:pt>
                <c:pt idx="121">
                  <c:v>1160.3142191998186</c:v>
                </c:pt>
                <c:pt idx="122">
                  <c:v>1159.909195699807</c:v>
                </c:pt>
                <c:pt idx="123">
                  <c:v>1159.520874199796</c:v>
                </c:pt>
                <c:pt idx="124">
                  <c:v>1159.5334006997962</c:v>
                </c:pt>
                <c:pt idx="125">
                  <c:v>1159.7567899498026</c:v>
                </c:pt>
                <c:pt idx="126">
                  <c:v>1159.8570019498054</c:v>
                </c:pt>
                <c:pt idx="127">
                  <c:v>1159.8653529498056</c:v>
                </c:pt>
                <c:pt idx="128">
                  <c:v>1159.593945449798</c:v>
                </c:pt>
                <c:pt idx="129">
                  <c:v>1159.2912216997893</c:v>
                </c:pt>
                <c:pt idx="130">
                  <c:v>1159.4039601997924</c:v>
                </c:pt>
                <c:pt idx="131">
                  <c:v>1159.4352764497935</c:v>
                </c:pt>
                <c:pt idx="132">
                  <c:v>1159.5375761997964</c:v>
                </c:pt>
                <c:pt idx="133">
                  <c:v>1159.769316449803</c:v>
                </c:pt>
                <c:pt idx="134">
                  <c:v>1159.4039601997924</c:v>
                </c:pt>
                <c:pt idx="135">
                  <c:v>1159.2473789497881</c:v>
                </c:pt>
                <c:pt idx="136">
                  <c:v>1159.3037481997897</c:v>
                </c:pt>
                <c:pt idx="137">
                  <c:v>1159.4624171997943</c:v>
                </c:pt>
                <c:pt idx="138">
                  <c:v>1159.7317369498019</c:v>
                </c:pt>
                <c:pt idx="139">
                  <c:v>1159.8549141998053</c:v>
                </c:pt>
                <c:pt idx="140">
                  <c:v>1159.4665926997943</c:v>
                </c:pt>
                <c:pt idx="141">
                  <c:v>1159.2870461997893</c:v>
                </c:pt>
                <c:pt idx="142">
                  <c:v>1159.8987569498067</c:v>
                </c:pt>
                <c:pt idx="143">
                  <c:v>1159.5020844497953</c:v>
                </c:pt>
                <c:pt idx="144">
                  <c:v>1159.8256856998046</c:v>
                </c:pt>
                <c:pt idx="145">
                  <c:v>1159.6022964497981</c:v>
                </c:pt>
                <c:pt idx="146">
                  <c:v>1159.3997846997925</c:v>
                </c:pt>
                <c:pt idx="147">
                  <c:v>1159.3726439497916</c:v>
                </c:pt>
                <c:pt idx="148">
                  <c:v>1159.6920696998006</c:v>
                </c:pt>
                <c:pt idx="149">
                  <c:v>1159.844475449805</c:v>
                </c:pt>
                <c:pt idx="150">
                  <c:v>1159.8089836998042</c:v>
                </c:pt>
                <c:pt idx="151">
                  <c:v>1159.5793311997975</c:v>
                </c:pt>
                <c:pt idx="152">
                  <c:v>1159.5125231997956</c:v>
                </c:pt>
                <c:pt idx="153">
                  <c:v>1159.2432034497879</c:v>
                </c:pt>
                <c:pt idx="154">
                  <c:v>1159.3120991997898</c:v>
                </c:pt>
                <c:pt idx="155">
                  <c:v>1159.4143989497927</c:v>
                </c:pt>
                <c:pt idx="156">
                  <c:v>1159.4331886997934</c:v>
                </c:pt>
                <c:pt idx="157">
                  <c:v>1159.5501026997968</c:v>
                </c:pt>
                <c:pt idx="158">
                  <c:v>1159.2265014497875</c:v>
                </c:pt>
                <c:pt idx="159">
                  <c:v>1159.2348524497877</c:v>
                </c:pt>
                <c:pt idx="160">
                  <c:v>1159.4290131997932</c:v>
                </c:pt>
                <c:pt idx="161">
                  <c:v>1159.5083476997954</c:v>
                </c:pt>
                <c:pt idx="162">
                  <c:v>1159.5062599497955</c:v>
                </c:pt>
                <c:pt idx="163">
                  <c:v>1159.6816309498004</c:v>
                </c:pt>
                <c:pt idx="164">
                  <c:v>1159.420662199793</c:v>
                </c:pt>
                <c:pt idx="165">
                  <c:v>1159.3747316997917</c:v>
                </c:pt>
                <c:pt idx="166">
                  <c:v>1159.3308889497905</c:v>
                </c:pt>
                <c:pt idx="167">
                  <c:v>1159.3120991997898</c:v>
                </c:pt>
                <c:pt idx="168">
                  <c:v>1159.4331886997934</c:v>
                </c:pt>
                <c:pt idx="169">
                  <c:v>1159.6064719497983</c:v>
                </c:pt>
                <c:pt idx="170">
                  <c:v>1159.2411156997878</c:v>
                </c:pt>
                <c:pt idx="171">
                  <c:v>1159.1179384497843</c:v>
                </c:pt>
                <c:pt idx="172">
                  <c:v>1159.251554449788</c:v>
                </c:pt>
                <c:pt idx="173">
                  <c:v>1159.4018724497926</c:v>
                </c:pt>
                <c:pt idx="174">
                  <c:v>1159.5334006997962</c:v>
                </c:pt>
                <c:pt idx="175">
                  <c:v>1159.6544901997997</c:v>
                </c:pt>
                <c:pt idx="176">
                  <c:v>1159.4331886997934</c:v>
                </c:pt>
                <c:pt idx="177">
                  <c:v>1159.2536421997884</c:v>
                </c:pt>
                <c:pt idx="178">
                  <c:v>1159.3997846997925</c:v>
                </c:pt>
                <c:pt idx="179">
                  <c:v>1159.6210861997988</c:v>
                </c:pt>
                <c:pt idx="180">
                  <c:v>1159.3809949497918</c:v>
                </c:pt>
                <c:pt idx="181">
                  <c:v>1159.5459271997966</c:v>
                </c:pt>
                <c:pt idx="182">
                  <c:v>1159.3037481997897</c:v>
                </c:pt>
                <c:pt idx="183">
                  <c:v>1159.1596934497857</c:v>
                </c:pt>
                <c:pt idx="184">
                  <c:v>1159.2306769497875</c:v>
                </c:pt>
                <c:pt idx="185">
                  <c:v>1159.1930974497866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0-455B-B430-DA5A77D8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7419263"/>
        <c:axId val="1517419743"/>
      </c:lineChart>
      <c:catAx>
        <c:axId val="1517419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19743"/>
        <c:crosses val="autoZero"/>
        <c:auto val="1"/>
        <c:lblAlgn val="ctr"/>
        <c:lblOffset val="100"/>
        <c:noMultiLvlLbl val="0"/>
      </c:catAx>
      <c:valAx>
        <c:axId val="1517419743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Laju Aliran (</a:t>
                </a:r>
                <a:r>
                  <a:rPr lang="en-US" i="1"/>
                  <a:t>kg/s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419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Kecepatan Aliran Fluida Uap di Shell (</a:t>
            </a:r>
            <a:r>
              <a:rPr lang="en-US" i="1"/>
              <a:t>G</a:t>
            </a:r>
            <a:r>
              <a:rPr lang="en-US" i="1" baseline="-10000"/>
              <a:t>s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'Kecepatan Aliran Fluida'!$I$2:$I$187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'Kecepatan Aliran Fluida'!$L$2:$L$187</c:f>
              <c:numCache>
                <c:formatCode>General</c:formatCode>
                <c:ptCount val="186"/>
                <c:pt idx="0">
                  <c:v>1.3826279753258599</c:v>
                </c:pt>
                <c:pt idx="1">
                  <c:v>1.3826279753258599</c:v>
                </c:pt>
                <c:pt idx="2">
                  <c:v>1.3826279753258599</c:v>
                </c:pt>
                <c:pt idx="3">
                  <c:v>1.3826279753258599</c:v>
                </c:pt>
                <c:pt idx="4">
                  <c:v>1.3826279753258599</c:v>
                </c:pt>
                <c:pt idx="5">
                  <c:v>1.3826279753258599</c:v>
                </c:pt>
                <c:pt idx="6">
                  <c:v>1.3826279753258599</c:v>
                </c:pt>
                <c:pt idx="7">
                  <c:v>1.3826279753258599</c:v>
                </c:pt>
                <c:pt idx="8">
                  <c:v>1.3826279753258599</c:v>
                </c:pt>
                <c:pt idx="9">
                  <c:v>1.3826279753258599</c:v>
                </c:pt>
                <c:pt idx="10">
                  <c:v>1.3826279753258599</c:v>
                </c:pt>
                <c:pt idx="11">
                  <c:v>1.3826279753258599</c:v>
                </c:pt>
                <c:pt idx="12">
                  <c:v>1.3826279753258599</c:v>
                </c:pt>
                <c:pt idx="13">
                  <c:v>1.3826279753258599</c:v>
                </c:pt>
                <c:pt idx="14">
                  <c:v>1.3826279753258599</c:v>
                </c:pt>
                <c:pt idx="15">
                  <c:v>1.3826279753258599</c:v>
                </c:pt>
                <c:pt idx="16">
                  <c:v>1.3826279753258599</c:v>
                </c:pt>
                <c:pt idx="17">
                  <c:v>1.3826279753258599</c:v>
                </c:pt>
                <c:pt idx="18">
                  <c:v>1.3826279753258599</c:v>
                </c:pt>
                <c:pt idx="19">
                  <c:v>1.3826279753258599</c:v>
                </c:pt>
                <c:pt idx="20">
                  <c:v>1.3826279753258599</c:v>
                </c:pt>
                <c:pt idx="21">
                  <c:v>1.3826279753258599</c:v>
                </c:pt>
                <c:pt idx="22">
                  <c:v>1.3826279753258599</c:v>
                </c:pt>
                <c:pt idx="23">
                  <c:v>1.3826279753258599</c:v>
                </c:pt>
                <c:pt idx="24">
                  <c:v>1.3826279753258599</c:v>
                </c:pt>
                <c:pt idx="25">
                  <c:v>1.3826279753258599</c:v>
                </c:pt>
                <c:pt idx="26">
                  <c:v>1.3826279753258599</c:v>
                </c:pt>
                <c:pt idx="27">
                  <c:v>1.3826279753258599</c:v>
                </c:pt>
                <c:pt idx="28">
                  <c:v>1.3826279753258599</c:v>
                </c:pt>
                <c:pt idx="29">
                  <c:v>1.3826279753258599</c:v>
                </c:pt>
                <c:pt idx="30">
                  <c:v>1.3826279753258599</c:v>
                </c:pt>
                <c:pt idx="31">
                  <c:v>1.3826279753258599</c:v>
                </c:pt>
                <c:pt idx="32">
                  <c:v>1.3826279753258599</c:v>
                </c:pt>
                <c:pt idx="33">
                  <c:v>1.3826279753258599</c:v>
                </c:pt>
                <c:pt idx="34">
                  <c:v>1.3826279753258599</c:v>
                </c:pt>
                <c:pt idx="35">
                  <c:v>1.3826279753258599</c:v>
                </c:pt>
                <c:pt idx="36">
                  <c:v>1.3826279753258599</c:v>
                </c:pt>
                <c:pt idx="37">
                  <c:v>1.3826279753258599</c:v>
                </c:pt>
                <c:pt idx="38">
                  <c:v>1.3826279753258599</c:v>
                </c:pt>
                <c:pt idx="39">
                  <c:v>1.3826279753258599</c:v>
                </c:pt>
                <c:pt idx="40">
                  <c:v>1.3826279753258599</c:v>
                </c:pt>
                <c:pt idx="41">
                  <c:v>1.3826279753258599</c:v>
                </c:pt>
                <c:pt idx="42">
                  <c:v>1.3826279753258599</c:v>
                </c:pt>
                <c:pt idx="43">
                  <c:v>1.3826279753258599</c:v>
                </c:pt>
                <c:pt idx="44">
                  <c:v>1.3826279753258599</c:v>
                </c:pt>
                <c:pt idx="45">
                  <c:v>1.3826279753258599</c:v>
                </c:pt>
                <c:pt idx="46">
                  <c:v>1.3826279753258599</c:v>
                </c:pt>
                <c:pt idx="47">
                  <c:v>1.3826279753258599</c:v>
                </c:pt>
                <c:pt idx="48">
                  <c:v>1.3826279753258599</c:v>
                </c:pt>
                <c:pt idx="49">
                  <c:v>1.3826279753258599</c:v>
                </c:pt>
                <c:pt idx="50">
                  <c:v>1.3826279753258599</c:v>
                </c:pt>
                <c:pt idx="51">
                  <c:v>1.3826279753258599</c:v>
                </c:pt>
                <c:pt idx="52">
                  <c:v>1.3826279753258599</c:v>
                </c:pt>
                <c:pt idx="53">
                  <c:v>1.3826279753258599</c:v>
                </c:pt>
                <c:pt idx="54">
                  <c:v>1.3826279753258599</c:v>
                </c:pt>
                <c:pt idx="55">
                  <c:v>1.3826279753258599</c:v>
                </c:pt>
                <c:pt idx="56">
                  <c:v>1.3826279753258599</c:v>
                </c:pt>
                <c:pt idx="57">
                  <c:v>1.3826279753258599</c:v>
                </c:pt>
                <c:pt idx="58">
                  <c:v>1.3826279753258599</c:v>
                </c:pt>
                <c:pt idx="59">
                  <c:v>1.3826279753258599</c:v>
                </c:pt>
                <c:pt idx="60">
                  <c:v>1.3826279753258599</c:v>
                </c:pt>
                <c:pt idx="61">
                  <c:v>1.3826279753258599</c:v>
                </c:pt>
                <c:pt idx="62">
                  <c:v>1.3826279753258599</c:v>
                </c:pt>
                <c:pt idx="63">
                  <c:v>1.3826279753258599</c:v>
                </c:pt>
                <c:pt idx="64">
                  <c:v>1.3826279753258599</c:v>
                </c:pt>
                <c:pt idx="65">
                  <c:v>1.3826279753258599</c:v>
                </c:pt>
                <c:pt idx="66">
                  <c:v>1.3826279753258599</c:v>
                </c:pt>
                <c:pt idx="67">
                  <c:v>1.3826279753258599</c:v>
                </c:pt>
                <c:pt idx="68">
                  <c:v>1.3826279753258599</c:v>
                </c:pt>
                <c:pt idx="69">
                  <c:v>1.3826279753258599</c:v>
                </c:pt>
                <c:pt idx="70">
                  <c:v>1.3826279753258599</c:v>
                </c:pt>
                <c:pt idx="71">
                  <c:v>1.3826279753258599</c:v>
                </c:pt>
                <c:pt idx="72">
                  <c:v>1.3826279753258599</c:v>
                </c:pt>
                <c:pt idx="73">
                  <c:v>1.3826279753258599</c:v>
                </c:pt>
                <c:pt idx="74">
                  <c:v>1.3826279753258599</c:v>
                </c:pt>
                <c:pt idx="75">
                  <c:v>1.3826279753258599</c:v>
                </c:pt>
                <c:pt idx="76">
                  <c:v>1.3826279753258599</c:v>
                </c:pt>
                <c:pt idx="77">
                  <c:v>1.3826279753258599</c:v>
                </c:pt>
                <c:pt idx="78">
                  <c:v>1.3826279753258599</c:v>
                </c:pt>
                <c:pt idx="79">
                  <c:v>1.3826279753258599</c:v>
                </c:pt>
                <c:pt idx="80">
                  <c:v>1.3826279753258599</c:v>
                </c:pt>
                <c:pt idx="81">
                  <c:v>1.3826279753258599</c:v>
                </c:pt>
                <c:pt idx="82">
                  <c:v>1.3826279753258599</c:v>
                </c:pt>
                <c:pt idx="83">
                  <c:v>1.3826279753258599</c:v>
                </c:pt>
                <c:pt idx="84">
                  <c:v>1.3826279753258599</c:v>
                </c:pt>
                <c:pt idx="85">
                  <c:v>1.3826279753258599</c:v>
                </c:pt>
                <c:pt idx="86">
                  <c:v>1.3826279753258599</c:v>
                </c:pt>
                <c:pt idx="87">
                  <c:v>1.3826279753258599</c:v>
                </c:pt>
                <c:pt idx="88">
                  <c:v>1.3826279753258599</c:v>
                </c:pt>
                <c:pt idx="89">
                  <c:v>1.3826279753258599</c:v>
                </c:pt>
                <c:pt idx="90">
                  <c:v>1.3826279753258599</c:v>
                </c:pt>
                <c:pt idx="91">
                  <c:v>1.3826279753258599</c:v>
                </c:pt>
                <c:pt idx="92">
                  <c:v>1.3826279753258599</c:v>
                </c:pt>
                <c:pt idx="93">
                  <c:v>1.3826279753258599</c:v>
                </c:pt>
                <c:pt idx="94">
                  <c:v>1.3826279753258599</c:v>
                </c:pt>
                <c:pt idx="95">
                  <c:v>1.3826279753258599</c:v>
                </c:pt>
                <c:pt idx="96">
                  <c:v>1.3826279753258599</c:v>
                </c:pt>
                <c:pt idx="97">
                  <c:v>1.3826279753258599</c:v>
                </c:pt>
                <c:pt idx="98">
                  <c:v>1.3826279753258599</c:v>
                </c:pt>
                <c:pt idx="99">
                  <c:v>1.3826279753258599</c:v>
                </c:pt>
                <c:pt idx="100">
                  <c:v>1.3826279753258599</c:v>
                </c:pt>
                <c:pt idx="101">
                  <c:v>1.3826279753258599</c:v>
                </c:pt>
                <c:pt idx="102">
                  <c:v>1.3826279753258599</c:v>
                </c:pt>
                <c:pt idx="103">
                  <c:v>1.3826279753258599</c:v>
                </c:pt>
                <c:pt idx="104">
                  <c:v>1.3826279753258599</c:v>
                </c:pt>
                <c:pt idx="105">
                  <c:v>1.3826279753258599</c:v>
                </c:pt>
                <c:pt idx="106">
                  <c:v>1.3826279753258599</c:v>
                </c:pt>
                <c:pt idx="107">
                  <c:v>1.3826279753258599</c:v>
                </c:pt>
                <c:pt idx="108">
                  <c:v>1.3826279753258599</c:v>
                </c:pt>
                <c:pt idx="109">
                  <c:v>1.3826279753258599</c:v>
                </c:pt>
                <c:pt idx="110">
                  <c:v>1.3826279753258599</c:v>
                </c:pt>
                <c:pt idx="111">
                  <c:v>1.3826279753258599</c:v>
                </c:pt>
                <c:pt idx="112">
                  <c:v>1.3826279753258599</c:v>
                </c:pt>
                <c:pt idx="113">
                  <c:v>1.3826279753258599</c:v>
                </c:pt>
                <c:pt idx="114">
                  <c:v>1.3826279753258599</c:v>
                </c:pt>
                <c:pt idx="115">
                  <c:v>1.3826279753258599</c:v>
                </c:pt>
                <c:pt idx="116">
                  <c:v>1.3826279753258599</c:v>
                </c:pt>
                <c:pt idx="117">
                  <c:v>1.3826279753258599</c:v>
                </c:pt>
                <c:pt idx="118">
                  <c:v>1.3826279753258599</c:v>
                </c:pt>
                <c:pt idx="119">
                  <c:v>1.3826279753258599</c:v>
                </c:pt>
                <c:pt idx="120">
                  <c:v>1.3826279753258599</c:v>
                </c:pt>
                <c:pt idx="121">
                  <c:v>1.3826279753258599</c:v>
                </c:pt>
                <c:pt idx="122">
                  <c:v>1.3826279753258599</c:v>
                </c:pt>
                <c:pt idx="123">
                  <c:v>1.3826279753258599</c:v>
                </c:pt>
                <c:pt idx="124">
                  <c:v>1.3826279753258599</c:v>
                </c:pt>
                <c:pt idx="125">
                  <c:v>1.3826279753258599</c:v>
                </c:pt>
                <c:pt idx="126">
                  <c:v>1.3826279753258599</c:v>
                </c:pt>
                <c:pt idx="127">
                  <c:v>1.3826279753258599</c:v>
                </c:pt>
                <c:pt idx="128">
                  <c:v>1.3826279753258599</c:v>
                </c:pt>
                <c:pt idx="129">
                  <c:v>1.3826279753258599</c:v>
                </c:pt>
                <c:pt idx="130">
                  <c:v>1.3826279753258599</c:v>
                </c:pt>
                <c:pt idx="131">
                  <c:v>1.3826279753258599</c:v>
                </c:pt>
                <c:pt idx="132">
                  <c:v>1.3826279753258599</c:v>
                </c:pt>
                <c:pt idx="133">
                  <c:v>1.3826279753258599</c:v>
                </c:pt>
                <c:pt idx="134">
                  <c:v>1.3826279753258599</c:v>
                </c:pt>
                <c:pt idx="135">
                  <c:v>1.3826279753258599</c:v>
                </c:pt>
                <c:pt idx="136">
                  <c:v>1.3826279753258599</c:v>
                </c:pt>
                <c:pt idx="137">
                  <c:v>1.3826279753258599</c:v>
                </c:pt>
                <c:pt idx="138">
                  <c:v>1.3826279753258599</c:v>
                </c:pt>
                <c:pt idx="139">
                  <c:v>1.3826279753258599</c:v>
                </c:pt>
                <c:pt idx="140">
                  <c:v>1.3826279753258599</c:v>
                </c:pt>
                <c:pt idx="141">
                  <c:v>1.3826279753258599</c:v>
                </c:pt>
                <c:pt idx="142">
                  <c:v>1.3826279753258599</c:v>
                </c:pt>
                <c:pt idx="143">
                  <c:v>1.3826279753258599</c:v>
                </c:pt>
                <c:pt idx="144">
                  <c:v>1.3826279753258599</c:v>
                </c:pt>
                <c:pt idx="145">
                  <c:v>1.3826279753258599</c:v>
                </c:pt>
                <c:pt idx="146">
                  <c:v>1.3826279753258599</c:v>
                </c:pt>
                <c:pt idx="147">
                  <c:v>1.3826279753258599</c:v>
                </c:pt>
                <c:pt idx="148">
                  <c:v>1.3826279753258599</c:v>
                </c:pt>
                <c:pt idx="149">
                  <c:v>1.3826279753258599</c:v>
                </c:pt>
                <c:pt idx="150">
                  <c:v>1.3826279753258599</c:v>
                </c:pt>
                <c:pt idx="151">
                  <c:v>1.3826279753258599</c:v>
                </c:pt>
                <c:pt idx="152">
                  <c:v>1.3826279753258599</c:v>
                </c:pt>
                <c:pt idx="153">
                  <c:v>1.3826279753258599</c:v>
                </c:pt>
                <c:pt idx="154">
                  <c:v>1.3826279753258599</c:v>
                </c:pt>
                <c:pt idx="155">
                  <c:v>1.3826279753258599</c:v>
                </c:pt>
                <c:pt idx="156">
                  <c:v>1.3826279753258599</c:v>
                </c:pt>
                <c:pt idx="157">
                  <c:v>1.3826279753258599</c:v>
                </c:pt>
                <c:pt idx="158">
                  <c:v>1.3826279753258599</c:v>
                </c:pt>
                <c:pt idx="159">
                  <c:v>1.3826279753258599</c:v>
                </c:pt>
                <c:pt idx="160">
                  <c:v>1.3826279753258599</c:v>
                </c:pt>
                <c:pt idx="161">
                  <c:v>1.3826279753258599</c:v>
                </c:pt>
                <c:pt idx="162">
                  <c:v>1.3826279753258599</c:v>
                </c:pt>
                <c:pt idx="163">
                  <c:v>1.3826279753258599</c:v>
                </c:pt>
                <c:pt idx="164">
                  <c:v>1.3826279753258599</c:v>
                </c:pt>
                <c:pt idx="165">
                  <c:v>1.3826279753258599</c:v>
                </c:pt>
                <c:pt idx="166">
                  <c:v>1.3826279753258599</c:v>
                </c:pt>
                <c:pt idx="167">
                  <c:v>1.3826279753258599</c:v>
                </c:pt>
                <c:pt idx="168">
                  <c:v>1.3826279753258599</c:v>
                </c:pt>
                <c:pt idx="169">
                  <c:v>1.3826279753258599</c:v>
                </c:pt>
                <c:pt idx="170">
                  <c:v>1.3826279753258599</c:v>
                </c:pt>
                <c:pt idx="171">
                  <c:v>1.3826279753258599</c:v>
                </c:pt>
                <c:pt idx="172">
                  <c:v>1.3826279753258599</c:v>
                </c:pt>
                <c:pt idx="173">
                  <c:v>1.3826279753258599</c:v>
                </c:pt>
                <c:pt idx="174">
                  <c:v>1.3826279753258599</c:v>
                </c:pt>
                <c:pt idx="175">
                  <c:v>1.3826279753258599</c:v>
                </c:pt>
                <c:pt idx="176">
                  <c:v>1.3826279753258599</c:v>
                </c:pt>
                <c:pt idx="177">
                  <c:v>1.3826279753258599</c:v>
                </c:pt>
                <c:pt idx="178">
                  <c:v>1.3826279753258599</c:v>
                </c:pt>
                <c:pt idx="179">
                  <c:v>1.3826279753258599</c:v>
                </c:pt>
                <c:pt idx="180">
                  <c:v>1.3826279753258599</c:v>
                </c:pt>
                <c:pt idx="181">
                  <c:v>1.3826279753258599</c:v>
                </c:pt>
                <c:pt idx="182">
                  <c:v>1.3826279753258599</c:v>
                </c:pt>
                <c:pt idx="183">
                  <c:v>1.3826279753258599</c:v>
                </c:pt>
                <c:pt idx="184">
                  <c:v>1.3826279753258599</c:v>
                </c:pt>
                <c:pt idx="185">
                  <c:v>1.3826279753258599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4-419B-AF85-E5564A157A14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'Kecepatan Aliran Fluida'!$I$2:$I$187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'Kecepatan Aliran Fluida'!$K$2:$K$187</c:f>
              <c:numCache>
                <c:formatCode>General</c:formatCode>
                <c:ptCount val="186"/>
                <c:pt idx="0">
                  <c:v>1.4257294429708223</c:v>
                </c:pt>
                <c:pt idx="1">
                  <c:v>1.4091511936339522</c:v>
                </c:pt>
                <c:pt idx="2">
                  <c:v>1.3925729442970822</c:v>
                </c:pt>
                <c:pt idx="3">
                  <c:v>1.3730474509283821</c:v>
                </c:pt>
                <c:pt idx="4">
                  <c:v>1.3796787506631298</c:v>
                </c:pt>
                <c:pt idx="5">
                  <c:v>1.4227821989389922</c:v>
                </c:pt>
                <c:pt idx="6">
                  <c:v>1.3925729442970822</c:v>
                </c:pt>
                <c:pt idx="7">
                  <c:v>1.4168877095490715</c:v>
                </c:pt>
                <c:pt idx="8">
                  <c:v>1.4319923368700265</c:v>
                </c:pt>
                <c:pt idx="9">
                  <c:v>1.4213085769230769</c:v>
                </c:pt>
                <c:pt idx="10">
                  <c:v>1.3892572944297081</c:v>
                </c:pt>
                <c:pt idx="11">
                  <c:v>1.4408340702917772</c:v>
                </c:pt>
                <c:pt idx="12">
                  <c:v>1.3999410557029177</c:v>
                </c:pt>
                <c:pt idx="13">
                  <c:v>1.3770999111405835</c:v>
                </c:pt>
                <c:pt idx="14">
                  <c:v>1.3741526671087532</c:v>
                </c:pt>
                <c:pt idx="15">
                  <c:v>1.3557323899204246</c:v>
                </c:pt>
                <c:pt idx="16">
                  <c:v>1.3719422334217506</c:v>
                </c:pt>
                <c:pt idx="17">
                  <c:v>1.4102564098143235</c:v>
                </c:pt>
                <c:pt idx="18">
                  <c:v>1.3804155610079576</c:v>
                </c:pt>
                <c:pt idx="19">
                  <c:v>1.3686265835543767</c:v>
                </c:pt>
                <c:pt idx="20">
                  <c:v>1.3653109336870026</c:v>
                </c:pt>
                <c:pt idx="21">
                  <c:v>1.3343648687002654</c:v>
                </c:pt>
                <c:pt idx="22">
                  <c:v>1.3752578832891247</c:v>
                </c:pt>
                <c:pt idx="23">
                  <c:v>1.3704686114058355</c:v>
                </c:pt>
                <c:pt idx="24">
                  <c:v>1.3358384907161804</c:v>
                </c:pt>
                <c:pt idx="25">
                  <c:v>1.3034188034482759</c:v>
                </c:pt>
                <c:pt idx="26">
                  <c:v>1.3505747122015914</c:v>
                </c:pt>
                <c:pt idx="27">
                  <c:v>1.3686265835543767</c:v>
                </c:pt>
                <c:pt idx="28">
                  <c:v>1.3866784562334218</c:v>
                </c:pt>
                <c:pt idx="29">
                  <c:v>1.3701002068965518</c:v>
                </c:pt>
                <c:pt idx="30">
                  <c:v>1.3741526671087532</c:v>
                </c:pt>
                <c:pt idx="31">
                  <c:v>1.3741526671087532</c:v>
                </c:pt>
                <c:pt idx="32">
                  <c:v>1.3807839668435014</c:v>
                </c:pt>
                <c:pt idx="33">
                  <c:v>1.3712054230769231</c:v>
                </c:pt>
                <c:pt idx="34">
                  <c:v>1.369731801061008</c:v>
                </c:pt>
                <c:pt idx="35">
                  <c:v>1.4220453872679046</c:v>
                </c:pt>
                <c:pt idx="36">
                  <c:v>1.4183613315649868</c:v>
                </c:pt>
                <c:pt idx="37">
                  <c:v>1.3656793395225464</c:v>
                </c:pt>
                <c:pt idx="38">
                  <c:v>1.3671529615384614</c:v>
                </c:pt>
                <c:pt idx="39">
                  <c:v>1.3479958740053051</c:v>
                </c:pt>
                <c:pt idx="40">
                  <c:v>1.3627320954907163</c:v>
                </c:pt>
                <c:pt idx="41">
                  <c:v>1.3870468607427056</c:v>
                </c:pt>
                <c:pt idx="42">
                  <c:v>1.3741526671087532</c:v>
                </c:pt>
                <c:pt idx="43">
                  <c:v>1.3741526671087532</c:v>
                </c:pt>
                <c:pt idx="44">
                  <c:v>1.3793103448275863</c:v>
                </c:pt>
                <c:pt idx="45">
                  <c:v>1.3778367228116712</c:v>
                </c:pt>
                <c:pt idx="46">
                  <c:v>1.4305187148541114</c:v>
                </c:pt>
                <c:pt idx="47">
                  <c:v>1.4482021803713527</c:v>
                </c:pt>
                <c:pt idx="48">
                  <c:v>1.4330975543766578</c:v>
                </c:pt>
                <c:pt idx="49">
                  <c:v>1.4157824933687004</c:v>
                </c:pt>
                <c:pt idx="50">
                  <c:v>1.4375184204244031</c:v>
                </c:pt>
                <c:pt idx="51">
                  <c:v>1.465885647214854</c:v>
                </c:pt>
                <c:pt idx="52">
                  <c:v>1.4625699973474799</c:v>
                </c:pt>
                <c:pt idx="53">
                  <c:v>1.4695697029177719</c:v>
                </c:pt>
                <c:pt idx="54">
                  <c:v>1.4463601538461539</c:v>
                </c:pt>
                <c:pt idx="55">
                  <c:v>1.4419392864721485</c:v>
                </c:pt>
                <c:pt idx="56">
                  <c:v>1.3999410557029177</c:v>
                </c:pt>
                <c:pt idx="57">
                  <c:v>1.4330975543766578</c:v>
                </c:pt>
                <c:pt idx="58">
                  <c:v>1.4448865305039786</c:v>
                </c:pt>
                <c:pt idx="59">
                  <c:v>1.4360447984084881</c:v>
                </c:pt>
                <c:pt idx="60">
                  <c:v>1.4540966697612732</c:v>
                </c:pt>
                <c:pt idx="61">
                  <c:v>1.4441497201591513</c:v>
                </c:pt>
                <c:pt idx="62">
                  <c:v>1.4559386976127322</c:v>
                </c:pt>
                <c:pt idx="63">
                  <c:v>1.4526230477453581</c:v>
                </c:pt>
                <c:pt idx="64">
                  <c:v>1.4382552307692309</c:v>
                </c:pt>
                <c:pt idx="65">
                  <c:v>1.514146773209549</c:v>
                </c:pt>
                <c:pt idx="66">
                  <c:v>1.4415708806366048</c:v>
                </c:pt>
                <c:pt idx="67">
                  <c:v>1.4367816087533156</c:v>
                </c:pt>
                <c:pt idx="68">
                  <c:v>1.4349395809018568</c:v>
                </c:pt>
                <c:pt idx="69">
                  <c:v>1.4109932214854113</c:v>
                </c:pt>
                <c:pt idx="70">
                  <c:v>1.4607279694960214</c:v>
                </c:pt>
                <c:pt idx="71">
                  <c:v>1.4673592692307691</c:v>
                </c:pt>
                <c:pt idx="72">
                  <c:v>1.4419392864721485</c:v>
                </c:pt>
                <c:pt idx="73">
                  <c:v>1.4419392864721485</c:v>
                </c:pt>
                <c:pt idx="74">
                  <c:v>1.4566755079575597</c:v>
                </c:pt>
                <c:pt idx="75">
                  <c:v>1.4680960795755968</c:v>
                </c:pt>
                <c:pt idx="76">
                  <c:v>1.4459917480106099</c:v>
                </c:pt>
                <c:pt idx="77">
                  <c:v>1.4633068076923077</c:v>
                </c:pt>
                <c:pt idx="78">
                  <c:v>1.4515178302387268</c:v>
                </c:pt>
                <c:pt idx="79">
                  <c:v>1.4294134986737399</c:v>
                </c:pt>
                <c:pt idx="80">
                  <c:v>1.4279398766578248</c:v>
                </c:pt>
                <c:pt idx="81">
                  <c:v>1.4003094602122015</c:v>
                </c:pt>
                <c:pt idx="82">
                  <c:v>1.3977306220159151</c:v>
                </c:pt>
                <c:pt idx="83">
                  <c:v>1.4540966697612732</c:v>
                </c:pt>
                <c:pt idx="84">
                  <c:v>1.4588859416445623</c:v>
                </c:pt>
                <c:pt idx="85">
                  <c:v>1.4065723554376659</c:v>
                </c:pt>
                <c:pt idx="86">
                  <c:v>1.3715738289124668</c:v>
                </c:pt>
                <c:pt idx="87">
                  <c:v>1.3918361326259947</c:v>
                </c:pt>
                <c:pt idx="88">
                  <c:v>1.4047303275862069</c:v>
                </c:pt>
                <c:pt idx="89">
                  <c:v>1.3660477453580904</c:v>
                </c:pt>
                <c:pt idx="90">
                  <c:v>1.3741526671087532</c:v>
                </c:pt>
                <c:pt idx="91">
                  <c:v>1.3564692015915121</c:v>
                </c:pt>
                <c:pt idx="92">
                  <c:v>1.3564692015915121</c:v>
                </c:pt>
                <c:pt idx="93">
                  <c:v>1.3557323899204246</c:v>
                </c:pt>
                <c:pt idx="94">
                  <c:v>1.3538903620689655</c:v>
                </c:pt>
                <c:pt idx="95">
                  <c:v>1.3347332745358089</c:v>
                </c:pt>
                <c:pt idx="96">
                  <c:v>1.3561007957559681</c:v>
                </c:pt>
                <c:pt idx="97">
                  <c:v>1.3244179192307692</c:v>
                </c:pt>
                <c:pt idx="98">
                  <c:v>1.3078396698938992</c:v>
                </c:pt>
                <c:pt idx="99">
                  <c:v>1.2919982316976129</c:v>
                </c:pt>
                <c:pt idx="100">
                  <c:v>1.3251547303713529</c:v>
                </c:pt>
                <c:pt idx="101">
                  <c:v>1.3273651631299734</c:v>
                </c:pt>
                <c:pt idx="102">
                  <c:v>1.3457854403183023</c:v>
                </c:pt>
                <c:pt idx="103">
                  <c:v>1.3078396698938992</c:v>
                </c:pt>
                <c:pt idx="104">
                  <c:v>1.3402593580901858</c:v>
                </c:pt>
                <c:pt idx="105">
                  <c:v>1.3155761862068964</c:v>
                </c:pt>
                <c:pt idx="106">
                  <c:v>1.2953138815649869</c:v>
                </c:pt>
                <c:pt idx="107">
                  <c:v>1.322944297082228</c:v>
                </c:pt>
                <c:pt idx="108">
                  <c:v>1.3041556144562334</c:v>
                </c:pt>
                <c:pt idx="109">
                  <c:v>1.3266283527851459</c:v>
                </c:pt>
                <c:pt idx="110">
                  <c:v>1.311892130901857</c:v>
                </c:pt>
                <c:pt idx="111">
                  <c:v>1.2827880931034483</c:v>
                </c:pt>
                <c:pt idx="112">
                  <c:v>1.3461538461538463</c:v>
                </c:pt>
                <c:pt idx="113">
                  <c:v>1.3852048328912467</c:v>
                </c:pt>
                <c:pt idx="114">
                  <c:v>1.369363395225464</c:v>
                </c:pt>
                <c:pt idx="115">
                  <c:v>1.3045240200265251</c:v>
                </c:pt>
                <c:pt idx="116">
                  <c:v>1.3152077807692306</c:v>
                </c:pt>
                <c:pt idx="117">
                  <c:v>1.28315649867374</c:v>
                </c:pt>
                <c:pt idx="118">
                  <c:v>1.3174182139257296</c:v>
                </c:pt>
                <c:pt idx="119">
                  <c:v>1.3174182139257296</c:v>
                </c:pt>
                <c:pt idx="120">
                  <c:v>1.3111553197612733</c:v>
                </c:pt>
                <c:pt idx="121">
                  <c:v>1.2813144709549071</c:v>
                </c:pt>
                <c:pt idx="122">
                  <c:v>1.3104185087533156</c:v>
                </c:pt>
                <c:pt idx="123">
                  <c:v>1.3122605363395226</c:v>
                </c:pt>
                <c:pt idx="124">
                  <c:v>1.3336280583554376</c:v>
                </c:pt>
                <c:pt idx="125">
                  <c:v>1.3358384907161804</c:v>
                </c:pt>
                <c:pt idx="126">
                  <c:v>1.3255231358090187</c:v>
                </c:pt>
                <c:pt idx="127">
                  <c:v>1.3078396698938992</c:v>
                </c:pt>
                <c:pt idx="128">
                  <c:v>1.3465222519893898</c:v>
                </c:pt>
                <c:pt idx="129">
                  <c:v>1.3454170344827585</c:v>
                </c:pt>
                <c:pt idx="130">
                  <c:v>1.3726790450928381</c:v>
                </c:pt>
                <c:pt idx="131">
                  <c:v>1.3752578832891247</c:v>
                </c:pt>
                <c:pt idx="132">
                  <c:v>1.3759946949602122</c:v>
                </c:pt>
                <c:pt idx="133">
                  <c:v>1.3373121127320955</c:v>
                </c:pt>
                <c:pt idx="134">
                  <c:v>1.3373121127320955</c:v>
                </c:pt>
                <c:pt idx="135">
                  <c:v>1.3472590623342175</c:v>
                </c:pt>
                <c:pt idx="136">
                  <c:v>1.3564692015915121</c:v>
                </c:pt>
                <c:pt idx="137">
                  <c:v>1.3782051286472148</c:v>
                </c:pt>
                <c:pt idx="138">
                  <c:v>1.3288387851458885</c:v>
                </c:pt>
                <c:pt idx="139">
                  <c:v>1.3199970527851459</c:v>
                </c:pt>
                <c:pt idx="140">
                  <c:v>1.3387857347480105</c:v>
                </c:pt>
                <c:pt idx="141">
                  <c:v>1.3133657530503979</c:v>
                </c:pt>
                <c:pt idx="142">
                  <c:v>1.2824196875331564</c:v>
                </c:pt>
                <c:pt idx="143">
                  <c:v>1.3071028588859417</c:v>
                </c:pt>
                <c:pt idx="144">
                  <c:v>1.3704686114058355</c:v>
                </c:pt>
                <c:pt idx="145">
                  <c:v>1.3421013846153846</c:v>
                </c:pt>
                <c:pt idx="146">
                  <c:v>1.3708370172413793</c:v>
                </c:pt>
                <c:pt idx="147">
                  <c:v>1.3594164456233422</c:v>
                </c:pt>
                <c:pt idx="148">
                  <c:v>1.3594164456233422</c:v>
                </c:pt>
                <c:pt idx="149">
                  <c:v>1.3605216618037135</c:v>
                </c:pt>
                <c:pt idx="150">
                  <c:v>1.3612584734748012</c:v>
                </c:pt>
                <c:pt idx="151">
                  <c:v>1.3214706749336869</c:v>
                </c:pt>
                <c:pt idx="152">
                  <c:v>1.352785145888594</c:v>
                </c:pt>
                <c:pt idx="153">
                  <c:v>1.3542587679045093</c:v>
                </c:pt>
                <c:pt idx="154">
                  <c:v>1.3520483342175067</c:v>
                </c:pt>
                <c:pt idx="155">
                  <c:v>1.3815207785145889</c:v>
                </c:pt>
                <c:pt idx="156">
                  <c:v>1.3730474509283821</c:v>
                </c:pt>
                <c:pt idx="157">
                  <c:v>1.3557323899204246</c:v>
                </c:pt>
                <c:pt idx="158">
                  <c:v>1.3472590623342175</c:v>
                </c:pt>
                <c:pt idx="159">
                  <c:v>1.3424697904509284</c:v>
                </c:pt>
                <c:pt idx="160">
                  <c:v>1.3476274681697613</c:v>
                </c:pt>
                <c:pt idx="161">
                  <c:v>1.4294134986737399</c:v>
                </c:pt>
                <c:pt idx="162">
                  <c:v>1.3800471564986736</c:v>
                </c:pt>
                <c:pt idx="163">
                  <c:v>1.4367816087533156</c:v>
                </c:pt>
                <c:pt idx="164">
                  <c:v>1.3800471564986736</c:v>
                </c:pt>
                <c:pt idx="165">
                  <c:v>1.4050987320954906</c:v>
                </c:pt>
                <c:pt idx="166">
                  <c:v>1.52888299469496</c:v>
                </c:pt>
                <c:pt idx="167">
                  <c:v>1.5251989389920424</c:v>
                </c:pt>
                <c:pt idx="168">
                  <c:v>1.4625699973474799</c:v>
                </c:pt>
                <c:pt idx="169">
                  <c:v>1.4692012970822281</c:v>
                </c:pt>
                <c:pt idx="170">
                  <c:v>1.4540966697612732</c:v>
                </c:pt>
                <c:pt idx="171">
                  <c:v>1.4725169469496022</c:v>
                </c:pt>
                <c:pt idx="172">
                  <c:v>1.4434129084880636</c:v>
                </c:pt>
                <c:pt idx="173">
                  <c:v>1.4780430291777187</c:v>
                </c:pt>
                <c:pt idx="174">
                  <c:v>1.4773062188328914</c:v>
                </c:pt>
                <c:pt idx="175">
                  <c:v>1.4330975543766578</c:v>
                </c:pt>
                <c:pt idx="176">
                  <c:v>1.4294134986737399</c:v>
                </c:pt>
                <c:pt idx="177">
                  <c:v>1.4371500145888594</c:v>
                </c:pt>
                <c:pt idx="178">
                  <c:v>1.4386236366047747</c:v>
                </c:pt>
                <c:pt idx="179">
                  <c:v>1.4330975543766578</c:v>
                </c:pt>
                <c:pt idx="180">
                  <c:v>1.3572060119363396</c:v>
                </c:pt>
                <c:pt idx="181">
                  <c:v>1.3450486299734747</c:v>
                </c:pt>
                <c:pt idx="182">
                  <c:v>1.3273651631299734</c:v>
                </c:pt>
                <c:pt idx="183">
                  <c:v>1.3071028588859417</c:v>
                </c:pt>
                <c:pt idx="184">
                  <c:v>1.2838933098143235</c:v>
                </c:pt>
                <c:pt idx="185">
                  <c:v>1.3483642798408488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9C-4E3E-8BE1-AA0EE833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568336"/>
        <c:axId val="244570256"/>
      </c:lineChart>
      <c:catAx>
        <c:axId val="244568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570256"/>
        <c:crosses val="autoZero"/>
        <c:auto val="1"/>
        <c:lblAlgn val="ctr"/>
        <c:lblOffset val="100"/>
        <c:noMultiLvlLbl val="0"/>
      </c:catAx>
      <c:valAx>
        <c:axId val="244570256"/>
        <c:scaling>
          <c:orientation val="minMax"/>
          <c:max val="2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Kecepatan Aliran (</a:t>
                </a:r>
                <a:r>
                  <a:rPr lang="en-US" i="1"/>
                  <a:t>kg/m</a:t>
                </a:r>
                <a:r>
                  <a:rPr lang="en-US" i="1" baseline="30000"/>
                  <a:t>2</a:t>
                </a:r>
                <a:r>
                  <a:rPr lang="en-US" i="1"/>
                  <a:t>.s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56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Kecepatan Aliran Fluida (</a:t>
            </a:r>
            <a:r>
              <a:rPr lang="en-US" i="1"/>
              <a:t>G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'Kecepatan Aliran Fluida'!$V$2:$V$187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'Kecepatan Aliran Fluida'!$X$2:$X$187</c:f>
              <c:numCache>
                <c:formatCode>General</c:formatCode>
                <c:ptCount val="186"/>
                <c:pt idx="0">
                  <c:v>1032.0468210221331</c:v>
                </c:pt>
                <c:pt idx="1">
                  <c:v>1032.0654049220143</c:v>
                </c:pt>
                <c:pt idx="2">
                  <c:v>1031.8609820233212</c:v>
                </c:pt>
                <c:pt idx="3">
                  <c:v>1032.6805320080816</c:v>
                </c:pt>
                <c:pt idx="4">
                  <c:v>1032.4240741897213</c:v>
                </c:pt>
                <c:pt idx="5">
                  <c:v>1032.2419519708856</c:v>
                </c:pt>
                <c:pt idx="6">
                  <c:v>1032.3014204505055</c:v>
                </c:pt>
                <c:pt idx="7">
                  <c:v>1032.5114185191628</c:v>
                </c:pt>
                <c:pt idx="8">
                  <c:v>1032.0245203422758</c:v>
                </c:pt>
                <c:pt idx="9">
                  <c:v>1031.7253195541884</c:v>
                </c:pt>
                <c:pt idx="10">
                  <c:v>1031.9650518626559</c:v>
                </c:pt>
                <c:pt idx="11">
                  <c:v>1032.0356706822045</c:v>
                </c:pt>
                <c:pt idx="12">
                  <c:v>1032.0821304319074</c:v>
                </c:pt>
                <c:pt idx="13">
                  <c:v>1032.1657579813727</c:v>
                </c:pt>
                <c:pt idx="14">
                  <c:v>1032.1917754412063</c:v>
                </c:pt>
                <c:pt idx="15">
                  <c:v>1031.890716263131</c:v>
                </c:pt>
                <c:pt idx="16">
                  <c:v>1032.121156621658</c:v>
                </c:pt>
                <c:pt idx="17">
                  <c:v>1032.0579713620618</c:v>
                </c:pt>
                <c:pt idx="18">
                  <c:v>1032.1731915413252</c:v>
                </c:pt>
                <c:pt idx="19">
                  <c:v>1032.4761091093887</c:v>
                </c:pt>
                <c:pt idx="20">
                  <c:v>1032.5318608090322</c:v>
                </c:pt>
                <c:pt idx="21">
                  <c:v>1032.6229219184499</c:v>
                </c:pt>
                <c:pt idx="22">
                  <c:v>1032.4389413096262</c:v>
                </c:pt>
                <c:pt idx="23">
                  <c:v>1032.4184990197571</c:v>
                </c:pt>
                <c:pt idx="24">
                  <c:v>1032.4389413096262</c:v>
                </c:pt>
                <c:pt idx="25">
                  <c:v>1032.4612419894838</c:v>
                </c:pt>
                <c:pt idx="26">
                  <c:v>1032.0579713620618</c:v>
                </c:pt>
                <c:pt idx="27">
                  <c:v>1031.8516900733807</c:v>
                </c:pt>
                <c:pt idx="28">
                  <c:v>1031.981777372549</c:v>
                </c:pt>
                <c:pt idx="29">
                  <c:v>1032.1471740814916</c:v>
                </c:pt>
                <c:pt idx="30">
                  <c:v>1032.1750499313134</c:v>
                </c:pt>
                <c:pt idx="31">
                  <c:v>1032.3441634202322</c:v>
                </c:pt>
                <c:pt idx="32">
                  <c:v>1032.0468210221331</c:v>
                </c:pt>
                <c:pt idx="33">
                  <c:v>1031.9483263527627</c:v>
                </c:pt>
                <c:pt idx="34">
                  <c:v>1032.0152283923351</c:v>
                </c:pt>
                <c:pt idx="35">
                  <c:v>1032.0542545820856</c:v>
                </c:pt>
                <c:pt idx="36">
                  <c:v>1032.2586774807787</c:v>
                </c:pt>
                <c:pt idx="37">
                  <c:v>1032.4463748695787</c:v>
                </c:pt>
                <c:pt idx="38">
                  <c:v>1032.3590305401369</c:v>
                </c:pt>
                <c:pt idx="39">
                  <c:v>1032.4891178393054</c:v>
                </c:pt>
                <c:pt idx="40">
                  <c:v>1032.4854010593294</c:v>
                </c:pt>
                <c:pt idx="41">
                  <c:v>1032.5783205587352</c:v>
                </c:pt>
                <c:pt idx="42">
                  <c:v>1032.6861071780461</c:v>
                </c:pt>
                <c:pt idx="43">
                  <c:v>1032.7883186273925</c:v>
                </c:pt>
                <c:pt idx="44">
                  <c:v>1032.479825889365</c:v>
                </c:pt>
                <c:pt idx="45">
                  <c:v>1031.9910693224897</c:v>
                </c:pt>
                <c:pt idx="46">
                  <c:v>1032.0709800919788</c:v>
                </c:pt>
                <c:pt idx="47">
                  <c:v>1032.0077948323826</c:v>
                </c:pt>
                <c:pt idx="48">
                  <c:v>1032.3088540104579</c:v>
                </c:pt>
                <c:pt idx="49">
                  <c:v>1032.3162875704104</c:v>
                </c:pt>
                <c:pt idx="50">
                  <c:v>1032.0728384819668</c:v>
                </c:pt>
                <c:pt idx="51">
                  <c:v>1032.0431042421569</c:v>
                </c:pt>
                <c:pt idx="52">
                  <c:v>1031.9780605925728</c:v>
                </c:pt>
                <c:pt idx="53">
                  <c:v>1031.9278840628936</c:v>
                </c:pt>
                <c:pt idx="54">
                  <c:v>1032.0189451723113</c:v>
                </c:pt>
                <c:pt idx="55">
                  <c:v>1032.3032788404935</c:v>
                </c:pt>
                <c:pt idx="56">
                  <c:v>1032.2363768009213</c:v>
                </c:pt>
                <c:pt idx="57">
                  <c:v>1031.9669102526441</c:v>
                </c:pt>
                <c:pt idx="58">
                  <c:v>1031.9557599127154</c:v>
                </c:pt>
                <c:pt idx="59">
                  <c:v>1031.9854941525252</c:v>
                </c:pt>
                <c:pt idx="60">
                  <c:v>1032.2400935808976</c:v>
                </c:pt>
                <c:pt idx="61">
                  <c:v>1032.1638995913847</c:v>
                </c:pt>
                <c:pt idx="62">
                  <c:v>1031.9111585530004</c:v>
                </c:pt>
                <c:pt idx="63">
                  <c:v>1031.8200974435827</c:v>
                </c:pt>
                <c:pt idx="64">
                  <c:v>1031.8962914330953</c:v>
                </c:pt>
                <c:pt idx="65">
                  <c:v>1031.8238142235589</c:v>
                </c:pt>
                <c:pt idx="66">
                  <c:v>1032.031953902228</c:v>
                </c:pt>
                <c:pt idx="67">
                  <c:v>1032.2085009510995</c:v>
                </c:pt>
                <c:pt idx="68">
                  <c:v>1032.0431042421569</c:v>
                </c:pt>
                <c:pt idx="69">
                  <c:v>1032.3348714702915</c:v>
                </c:pt>
                <c:pt idx="70">
                  <c:v>1032.43522452965</c:v>
                </c:pt>
                <c:pt idx="71">
                  <c:v>1032.5095601291748</c:v>
                </c:pt>
                <c:pt idx="72">
                  <c:v>1032.4705339394243</c:v>
                </c:pt>
                <c:pt idx="73">
                  <c:v>1032.3980567298877</c:v>
                </c:pt>
                <c:pt idx="74">
                  <c:v>1032.0245203422758</c:v>
                </c:pt>
                <c:pt idx="75">
                  <c:v>1031.9966444924539</c:v>
                </c:pt>
                <c:pt idx="76">
                  <c:v>1032.1731915413252</c:v>
                </c:pt>
                <c:pt idx="77">
                  <c:v>1032.0616881420381</c:v>
                </c:pt>
                <c:pt idx="78">
                  <c:v>1032.0616881420381</c:v>
                </c:pt>
                <c:pt idx="79">
                  <c:v>1032.2270848509806</c:v>
                </c:pt>
                <c:pt idx="80">
                  <c:v>1032.0505378021091</c:v>
                </c:pt>
                <c:pt idx="81">
                  <c:v>1031.981777372549</c:v>
                </c:pt>
                <c:pt idx="82">
                  <c:v>1031.9966444924539</c:v>
                </c:pt>
                <c:pt idx="83">
                  <c:v>1032.169474761349</c:v>
                </c:pt>
                <c:pt idx="84">
                  <c:v>1032.0654049220143</c:v>
                </c:pt>
                <c:pt idx="85">
                  <c:v>1032.1192982316697</c:v>
                </c:pt>
                <c:pt idx="86">
                  <c:v>1032.0542545820856</c:v>
                </c:pt>
                <c:pt idx="87">
                  <c:v>1031.8962914330953</c:v>
                </c:pt>
                <c:pt idx="88">
                  <c:v>1031.9669102526441</c:v>
                </c:pt>
                <c:pt idx="89">
                  <c:v>1032.0616881420381</c:v>
                </c:pt>
                <c:pt idx="90">
                  <c:v>1032.2103593410875</c:v>
                </c:pt>
                <c:pt idx="91">
                  <c:v>1032.2809781606361</c:v>
                </c:pt>
                <c:pt idx="92">
                  <c:v>1032.4705339394243</c:v>
                </c:pt>
                <c:pt idx="93">
                  <c:v>1032.2809781606361</c:v>
                </c:pt>
                <c:pt idx="94">
                  <c:v>1031.9631934726679</c:v>
                </c:pt>
                <c:pt idx="95">
                  <c:v>1032.1731915413252</c:v>
                </c:pt>
                <c:pt idx="96">
                  <c:v>1031.8739907532381</c:v>
                </c:pt>
                <c:pt idx="97">
                  <c:v>1032.1044311117648</c:v>
                </c:pt>
                <c:pt idx="98">
                  <c:v>1032.4203574097451</c:v>
                </c:pt>
                <c:pt idx="99">
                  <c:v>1032.3813312199945</c:v>
                </c:pt>
                <c:pt idx="100">
                  <c:v>1032.1044311117648</c:v>
                </c:pt>
                <c:pt idx="101">
                  <c:v>1032.2345184109331</c:v>
                </c:pt>
                <c:pt idx="102">
                  <c:v>1032.3069956204699</c:v>
                </c:pt>
                <c:pt idx="103">
                  <c:v>1032.2846949406123</c:v>
                </c:pt>
                <c:pt idx="104">
                  <c:v>1032.1620412013965</c:v>
                </c:pt>
                <c:pt idx="105">
                  <c:v>1032.1824834912659</c:v>
                </c:pt>
                <c:pt idx="106">
                  <c:v>1032.1620412013965</c:v>
                </c:pt>
                <c:pt idx="107">
                  <c:v>1032.2400935808976</c:v>
                </c:pt>
                <c:pt idx="108">
                  <c:v>1032.3738976600421</c:v>
                </c:pt>
                <c:pt idx="109">
                  <c:v>1032.4519500395429</c:v>
                </c:pt>
                <c:pt idx="110">
                  <c:v>1032.5392943689847</c:v>
                </c:pt>
                <c:pt idx="111">
                  <c:v>1032.1787667112897</c:v>
                </c:pt>
                <c:pt idx="112">
                  <c:v>1032.6006212385926</c:v>
                </c:pt>
                <c:pt idx="113">
                  <c:v>1032.4705339394243</c:v>
                </c:pt>
                <c:pt idx="114">
                  <c:v>1032.6582313282245</c:v>
                </c:pt>
                <c:pt idx="115">
                  <c:v>1032.792035407369</c:v>
                </c:pt>
                <c:pt idx="116">
                  <c:v>1032.4965513992579</c:v>
                </c:pt>
                <c:pt idx="117">
                  <c:v>1032.43522452965</c:v>
                </c:pt>
                <c:pt idx="118">
                  <c:v>1032.5727453887707</c:v>
                </c:pt>
                <c:pt idx="119">
                  <c:v>1032.7585843875827</c:v>
                </c:pt>
                <c:pt idx="120">
                  <c:v>1032.8961052467037</c:v>
                </c:pt>
                <c:pt idx="121">
                  <c:v>1032.8422119370482</c:v>
                </c:pt>
                <c:pt idx="122">
                  <c:v>1032.481684279353</c:v>
                </c:pt>
                <c:pt idx="123">
                  <c:v>1032.1360237415629</c:v>
                </c:pt>
                <c:pt idx="124">
                  <c:v>1032.1471740814916</c:v>
                </c:pt>
                <c:pt idx="125">
                  <c:v>1032.3460218102202</c:v>
                </c:pt>
                <c:pt idx="126">
                  <c:v>1032.43522452965</c:v>
                </c:pt>
                <c:pt idx="127">
                  <c:v>1032.4426580896024</c:v>
                </c:pt>
                <c:pt idx="128">
                  <c:v>1032.201067391147</c:v>
                </c:pt>
                <c:pt idx="129">
                  <c:v>1031.9316008428698</c:v>
                </c:pt>
                <c:pt idx="130">
                  <c:v>1032.031953902228</c:v>
                </c:pt>
                <c:pt idx="131">
                  <c:v>1032.0598297520501</c:v>
                </c:pt>
                <c:pt idx="132">
                  <c:v>1032.1508908614678</c:v>
                </c:pt>
                <c:pt idx="133">
                  <c:v>1032.3571721501489</c:v>
                </c:pt>
                <c:pt idx="134">
                  <c:v>1032.031953902228</c:v>
                </c:pt>
                <c:pt idx="135">
                  <c:v>1031.8925746531193</c:v>
                </c:pt>
                <c:pt idx="136">
                  <c:v>1031.9427511827985</c:v>
                </c:pt>
                <c:pt idx="137">
                  <c:v>1032.0839888218957</c:v>
                </c:pt>
                <c:pt idx="138">
                  <c:v>1032.3237211303629</c:v>
                </c:pt>
                <c:pt idx="139">
                  <c:v>1032.4333661396618</c:v>
                </c:pt>
                <c:pt idx="140">
                  <c:v>1032.0877056018717</c:v>
                </c:pt>
                <c:pt idx="141">
                  <c:v>1031.9278840628936</c:v>
                </c:pt>
                <c:pt idx="142">
                  <c:v>1032.4723923294125</c:v>
                </c:pt>
                <c:pt idx="143">
                  <c:v>1032.1192982316697</c:v>
                </c:pt>
                <c:pt idx="144">
                  <c:v>1032.4073486798281</c:v>
                </c:pt>
                <c:pt idx="145">
                  <c:v>1032.2085009510995</c:v>
                </c:pt>
                <c:pt idx="146">
                  <c:v>1032.028237122252</c:v>
                </c:pt>
                <c:pt idx="147">
                  <c:v>1032.0040780524064</c:v>
                </c:pt>
                <c:pt idx="148">
                  <c:v>1032.2884117205886</c:v>
                </c:pt>
                <c:pt idx="149">
                  <c:v>1032.4240741897213</c:v>
                </c:pt>
                <c:pt idx="150">
                  <c:v>1032.3924815599235</c:v>
                </c:pt>
                <c:pt idx="151">
                  <c:v>1032.1880586612301</c:v>
                </c:pt>
                <c:pt idx="152">
                  <c:v>1032.1285901816104</c:v>
                </c:pt>
                <c:pt idx="153">
                  <c:v>1031.888857873143</c:v>
                </c:pt>
                <c:pt idx="154">
                  <c:v>1031.9501847427509</c:v>
                </c:pt>
                <c:pt idx="155">
                  <c:v>1032.0412458521687</c:v>
                </c:pt>
                <c:pt idx="156">
                  <c:v>1032.0579713620618</c:v>
                </c:pt>
                <c:pt idx="157">
                  <c:v>1032.1620412013965</c:v>
                </c:pt>
                <c:pt idx="158">
                  <c:v>1031.8739907532381</c:v>
                </c:pt>
                <c:pt idx="159">
                  <c:v>1031.8814243131906</c:v>
                </c:pt>
                <c:pt idx="160">
                  <c:v>1032.0542545820856</c:v>
                </c:pt>
                <c:pt idx="161">
                  <c:v>1032.124873401634</c:v>
                </c:pt>
                <c:pt idx="162">
                  <c:v>1032.123015011646</c:v>
                </c:pt>
                <c:pt idx="163">
                  <c:v>1032.2791197706479</c:v>
                </c:pt>
                <c:pt idx="164">
                  <c:v>1032.0468210221331</c:v>
                </c:pt>
                <c:pt idx="165">
                  <c:v>1032.0059364423946</c:v>
                </c:pt>
                <c:pt idx="166">
                  <c:v>1031.9669102526441</c:v>
                </c:pt>
                <c:pt idx="167">
                  <c:v>1031.9501847427509</c:v>
                </c:pt>
                <c:pt idx="168">
                  <c:v>1032.0579713620618</c:v>
                </c:pt>
                <c:pt idx="169">
                  <c:v>1032.2122177310757</c:v>
                </c:pt>
                <c:pt idx="170">
                  <c:v>1031.8869994831548</c:v>
                </c:pt>
                <c:pt idx="171">
                  <c:v>1031.7773544738559</c:v>
                </c:pt>
                <c:pt idx="172">
                  <c:v>1031.8962914330953</c:v>
                </c:pt>
                <c:pt idx="173">
                  <c:v>1032.0300955122402</c:v>
                </c:pt>
                <c:pt idx="174">
                  <c:v>1032.1471740814916</c:v>
                </c:pt>
                <c:pt idx="175">
                  <c:v>1032.2549607008025</c:v>
                </c:pt>
                <c:pt idx="176">
                  <c:v>1032.0579713620618</c:v>
                </c:pt>
                <c:pt idx="177">
                  <c:v>1031.8981498230837</c:v>
                </c:pt>
                <c:pt idx="178">
                  <c:v>1032.028237122252</c:v>
                </c:pt>
                <c:pt idx="179">
                  <c:v>1032.2252264609926</c:v>
                </c:pt>
                <c:pt idx="180">
                  <c:v>1032.0115116123588</c:v>
                </c:pt>
                <c:pt idx="181">
                  <c:v>1032.1583244214203</c:v>
                </c:pt>
                <c:pt idx="182">
                  <c:v>1031.9427511827985</c:v>
                </c:pt>
                <c:pt idx="183">
                  <c:v>1031.8145222736184</c:v>
                </c:pt>
                <c:pt idx="184">
                  <c:v>1031.8777075332141</c:v>
                </c:pt>
                <c:pt idx="185">
                  <c:v>1031.8442565134283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3-408B-940E-67EA8B7C76AB}"/>
            </c:ext>
          </c:extLst>
        </c:ser>
        <c:ser>
          <c:idx val="1"/>
          <c:order val="1"/>
          <c:tx>
            <c:v>Gs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'Kecepatan Aliran Fluida'!$K$2:$K$187</c:f>
              <c:numCache>
                <c:formatCode>General</c:formatCode>
                <c:ptCount val="186"/>
                <c:pt idx="0">
                  <c:v>1.4257294429708223</c:v>
                </c:pt>
                <c:pt idx="1">
                  <c:v>1.4091511936339522</c:v>
                </c:pt>
                <c:pt idx="2">
                  <c:v>1.3925729442970822</c:v>
                </c:pt>
                <c:pt idx="3">
                  <c:v>1.3730474509283821</c:v>
                </c:pt>
                <c:pt idx="4">
                  <c:v>1.3796787506631298</c:v>
                </c:pt>
                <c:pt idx="5">
                  <c:v>1.4227821989389922</c:v>
                </c:pt>
                <c:pt idx="6">
                  <c:v>1.3925729442970822</c:v>
                </c:pt>
                <c:pt idx="7">
                  <c:v>1.4168877095490715</c:v>
                </c:pt>
                <c:pt idx="8">
                  <c:v>1.4319923368700265</c:v>
                </c:pt>
                <c:pt idx="9">
                  <c:v>1.4213085769230769</c:v>
                </c:pt>
                <c:pt idx="10">
                  <c:v>1.3892572944297081</c:v>
                </c:pt>
                <c:pt idx="11">
                  <c:v>1.4408340702917772</c:v>
                </c:pt>
                <c:pt idx="12">
                  <c:v>1.3999410557029177</c:v>
                </c:pt>
                <c:pt idx="13">
                  <c:v>1.3770999111405835</c:v>
                </c:pt>
                <c:pt idx="14">
                  <c:v>1.3741526671087532</c:v>
                </c:pt>
                <c:pt idx="15">
                  <c:v>1.3557323899204246</c:v>
                </c:pt>
                <c:pt idx="16">
                  <c:v>1.3719422334217506</c:v>
                </c:pt>
                <c:pt idx="17">
                  <c:v>1.4102564098143235</c:v>
                </c:pt>
                <c:pt idx="18">
                  <c:v>1.3804155610079576</c:v>
                </c:pt>
                <c:pt idx="19">
                  <c:v>1.3686265835543767</c:v>
                </c:pt>
                <c:pt idx="20">
                  <c:v>1.3653109336870026</c:v>
                </c:pt>
                <c:pt idx="21">
                  <c:v>1.3343648687002654</c:v>
                </c:pt>
                <c:pt idx="22">
                  <c:v>1.3752578832891247</c:v>
                </c:pt>
                <c:pt idx="23">
                  <c:v>1.3704686114058355</c:v>
                </c:pt>
                <c:pt idx="24">
                  <c:v>1.3358384907161804</c:v>
                </c:pt>
                <c:pt idx="25">
                  <c:v>1.3034188034482759</c:v>
                </c:pt>
                <c:pt idx="26">
                  <c:v>1.3505747122015914</c:v>
                </c:pt>
                <c:pt idx="27">
                  <c:v>1.3686265835543767</c:v>
                </c:pt>
                <c:pt idx="28">
                  <c:v>1.3866784562334218</c:v>
                </c:pt>
                <c:pt idx="29">
                  <c:v>1.3701002068965518</c:v>
                </c:pt>
                <c:pt idx="30">
                  <c:v>1.3741526671087532</c:v>
                </c:pt>
                <c:pt idx="31">
                  <c:v>1.3741526671087532</c:v>
                </c:pt>
                <c:pt idx="32">
                  <c:v>1.3807839668435014</c:v>
                </c:pt>
                <c:pt idx="33">
                  <c:v>1.3712054230769231</c:v>
                </c:pt>
                <c:pt idx="34">
                  <c:v>1.369731801061008</c:v>
                </c:pt>
                <c:pt idx="35">
                  <c:v>1.4220453872679046</c:v>
                </c:pt>
                <c:pt idx="36">
                  <c:v>1.4183613315649868</c:v>
                </c:pt>
                <c:pt idx="37">
                  <c:v>1.3656793395225464</c:v>
                </c:pt>
                <c:pt idx="38">
                  <c:v>1.3671529615384614</c:v>
                </c:pt>
                <c:pt idx="39">
                  <c:v>1.3479958740053051</c:v>
                </c:pt>
                <c:pt idx="40">
                  <c:v>1.3627320954907163</c:v>
                </c:pt>
                <c:pt idx="41">
                  <c:v>1.3870468607427056</c:v>
                </c:pt>
                <c:pt idx="42">
                  <c:v>1.3741526671087532</c:v>
                </c:pt>
                <c:pt idx="43">
                  <c:v>1.3741526671087532</c:v>
                </c:pt>
                <c:pt idx="44">
                  <c:v>1.3793103448275863</c:v>
                </c:pt>
                <c:pt idx="45">
                  <c:v>1.3778367228116712</c:v>
                </c:pt>
                <c:pt idx="46">
                  <c:v>1.4305187148541114</c:v>
                </c:pt>
                <c:pt idx="47">
                  <c:v>1.4482021803713527</c:v>
                </c:pt>
                <c:pt idx="48">
                  <c:v>1.4330975543766578</c:v>
                </c:pt>
                <c:pt idx="49">
                  <c:v>1.4157824933687004</c:v>
                </c:pt>
                <c:pt idx="50">
                  <c:v>1.4375184204244031</c:v>
                </c:pt>
                <c:pt idx="51">
                  <c:v>1.465885647214854</c:v>
                </c:pt>
                <c:pt idx="52">
                  <c:v>1.4625699973474799</c:v>
                </c:pt>
                <c:pt idx="53">
                  <c:v>1.4695697029177719</c:v>
                </c:pt>
                <c:pt idx="54">
                  <c:v>1.4463601538461539</c:v>
                </c:pt>
                <c:pt idx="55">
                  <c:v>1.4419392864721485</c:v>
                </c:pt>
                <c:pt idx="56">
                  <c:v>1.3999410557029177</c:v>
                </c:pt>
                <c:pt idx="57">
                  <c:v>1.4330975543766578</c:v>
                </c:pt>
                <c:pt idx="58">
                  <c:v>1.4448865305039786</c:v>
                </c:pt>
                <c:pt idx="59">
                  <c:v>1.4360447984084881</c:v>
                </c:pt>
                <c:pt idx="60">
                  <c:v>1.4540966697612732</c:v>
                </c:pt>
                <c:pt idx="61">
                  <c:v>1.4441497201591513</c:v>
                </c:pt>
                <c:pt idx="62">
                  <c:v>1.4559386976127322</c:v>
                </c:pt>
                <c:pt idx="63">
                  <c:v>1.4526230477453581</c:v>
                </c:pt>
                <c:pt idx="64">
                  <c:v>1.4382552307692309</c:v>
                </c:pt>
                <c:pt idx="65">
                  <c:v>1.514146773209549</c:v>
                </c:pt>
                <c:pt idx="66">
                  <c:v>1.4415708806366048</c:v>
                </c:pt>
                <c:pt idx="67">
                  <c:v>1.4367816087533156</c:v>
                </c:pt>
                <c:pt idx="68">
                  <c:v>1.4349395809018568</c:v>
                </c:pt>
                <c:pt idx="69">
                  <c:v>1.4109932214854113</c:v>
                </c:pt>
                <c:pt idx="70">
                  <c:v>1.4607279694960214</c:v>
                </c:pt>
                <c:pt idx="71">
                  <c:v>1.4673592692307691</c:v>
                </c:pt>
                <c:pt idx="72">
                  <c:v>1.4419392864721485</c:v>
                </c:pt>
                <c:pt idx="73">
                  <c:v>1.4419392864721485</c:v>
                </c:pt>
                <c:pt idx="74">
                  <c:v>1.4566755079575597</c:v>
                </c:pt>
                <c:pt idx="75">
                  <c:v>1.4680960795755968</c:v>
                </c:pt>
                <c:pt idx="76">
                  <c:v>1.4459917480106099</c:v>
                </c:pt>
                <c:pt idx="77">
                  <c:v>1.4633068076923077</c:v>
                </c:pt>
                <c:pt idx="78">
                  <c:v>1.4515178302387268</c:v>
                </c:pt>
                <c:pt idx="79">
                  <c:v>1.4294134986737399</c:v>
                </c:pt>
                <c:pt idx="80">
                  <c:v>1.4279398766578248</c:v>
                </c:pt>
                <c:pt idx="81">
                  <c:v>1.4003094602122015</c:v>
                </c:pt>
                <c:pt idx="82">
                  <c:v>1.3977306220159151</c:v>
                </c:pt>
                <c:pt idx="83">
                  <c:v>1.4540966697612732</c:v>
                </c:pt>
                <c:pt idx="84">
                  <c:v>1.4588859416445623</c:v>
                </c:pt>
                <c:pt idx="85">
                  <c:v>1.4065723554376659</c:v>
                </c:pt>
                <c:pt idx="86">
                  <c:v>1.3715738289124668</c:v>
                </c:pt>
                <c:pt idx="87">
                  <c:v>1.3918361326259947</c:v>
                </c:pt>
                <c:pt idx="88">
                  <c:v>1.4047303275862069</c:v>
                </c:pt>
                <c:pt idx="89">
                  <c:v>1.3660477453580904</c:v>
                </c:pt>
                <c:pt idx="90">
                  <c:v>1.3741526671087532</c:v>
                </c:pt>
                <c:pt idx="91">
                  <c:v>1.3564692015915121</c:v>
                </c:pt>
                <c:pt idx="92">
                  <c:v>1.3564692015915121</c:v>
                </c:pt>
                <c:pt idx="93">
                  <c:v>1.3557323899204246</c:v>
                </c:pt>
                <c:pt idx="94">
                  <c:v>1.3538903620689655</c:v>
                </c:pt>
                <c:pt idx="95">
                  <c:v>1.3347332745358089</c:v>
                </c:pt>
                <c:pt idx="96">
                  <c:v>1.3561007957559681</c:v>
                </c:pt>
                <c:pt idx="97">
                  <c:v>1.3244179192307692</c:v>
                </c:pt>
                <c:pt idx="98">
                  <c:v>1.3078396698938992</c:v>
                </c:pt>
                <c:pt idx="99">
                  <c:v>1.2919982316976129</c:v>
                </c:pt>
                <c:pt idx="100">
                  <c:v>1.3251547303713529</c:v>
                </c:pt>
                <c:pt idx="101">
                  <c:v>1.3273651631299734</c:v>
                </c:pt>
                <c:pt idx="102">
                  <c:v>1.3457854403183023</c:v>
                </c:pt>
                <c:pt idx="103">
                  <c:v>1.3078396698938992</c:v>
                </c:pt>
                <c:pt idx="104">
                  <c:v>1.3402593580901858</c:v>
                </c:pt>
                <c:pt idx="105">
                  <c:v>1.3155761862068964</c:v>
                </c:pt>
                <c:pt idx="106">
                  <c:v>1.2953138815649869</c:v>
                </c:pt>
                <c:pt idx="107">
                  <c:v>1.322944297082228</c:v>
                </c:pt>
                <c:pt idx="108">
                  <c:v>1.3041556144562334</c:v>
                </c:pt>
                <c:pt idx="109">
                  <c:v>1.3266283527851459</c:v>
                </c:pt>
                <c:pt idx="110">
                  <c:v>1.311892130901857</c:v>
                </c:pt>
                <c:pt idx="111">
                  <c:v>1.2827880931034483</c:v>
                </c:pt>
                <c:pt idx="112">
                  <c:v>1.3461538461538463</c:v>
                </c:pt>
                <c:pt idx="113">
                  <c:v>1.3852048328912467</c:v>
                </c:pt>
                <c:pt idx="114">
                  <c:v>1.369363395225464</c:v>
                </c:pt>
                <c:pt idx="115">
                  <c:v>1.3045240200265251</c:v>
                </c:pt>
                <c:pt idx="116">
                  <c:v>1.3152077807692306</c:v>
                </c:pt>
                <c:pt idx="117">
                  <c:v>1.28315649867374</c:v>
                </c:pt>
                <c:pt idx="118">
                  <c:v>1.3174182139257296</c:v>
                </c:pt>
                <c:pt idx="119">
                  <c:v>1.3174182139257296</c:v>
                </c:pt>
                <c:pt idx="120">
                  <c:v>1.3111553197612733</c:v>
                </c:pt>
                <c:pt idx="121">
                  <c:v>1.2813144709549071</c:v>
                </c:pt>
                <c:pt idx="122">
                  <c:v>1.3104185087533156</c:v>
                </c:pt>
                <c:pt idx="123">
                  <c:v>1.3122605363395226</c:v>
                </c:pt>
                <c:pt idx="124">
                  <c:v>1.3336280583554376</c:v>
                </c:pt>
                <c:pt idx="125">
                  <c:v>1.3358384907161804</c:v>
                </c:pt>
                <c:pt idx="126">
                  <c:v>1.3255231358090187</c:v>
                </c:pt>
                <c:pt idx="127">
                  <c:v>1.3078396698938992</c:v>
                </c:pt>
                <c:pt idx="128">
                  <c:v>1.3465222519893898</c:v>
                </c:pt>
                <c:pt idx="129">
                  <c:v>1.3454170344827585</c:v>
                </c:pt>
                <c:pt idx="130">
                  <c:v>1.3726790450928381</c:v>
                </c:pt>
                <c:pt idx="131">
                  <c:v>1.3752578832891247</c:v>
                </c:pt>
                <c:pt idx="132">
                  <c:v>1.3759946949602122</c:v>
                </c:pt>
                <c:pt idx="133">
                  <c:v>1.3373121127320955</c:v>
                </c:pt>
                <c:pt idx="134">
                  <c:v>1.3373121127320955</c:v>
                </c:pt>
                <c:pt idx="135">
                  <c:v>1.3472590623342175</c:v>
                </c:pt>
                <c:pt idx="136">
                  <c:v>1.3564692015915121</c:v>
                </c:pt>
                <c:pt idx="137">
                  <c:v>1.3782051286472148</c:v>
                </c:pt>
                <c:pt idx="138">
                  <c:v>1.3288387851458885</c:v>
                </c:pt>
                <c:pt idx="139">
                  <c:v>1.3199970527851459</c:v>
                </c:pt>
                <c:pt idx="140">
                  <c:v>1.3387857347480105</c:v>
                </c:pt>
                <c:pt idx="141">
                  <c:v>1.3133657530503979</c:v>
                </c:pt>
                <c:pt idx="142">
                  <c:v>1.2824196875331564</c:v>
                </c:pt>
                <c:pt idx="143">
                  <c:v>1.3071028588859417</c:v>
                </c:pt>
                <c:pt idx="144">
                  <c:v>1.3704686114058355</c:v>
                </c:pt>
                <c:pt idx="145">
                  <c:v>1.3421013846153846</c:v>
                </c:pt>
                <c:pt idx="146">
                  <c:v>1.3708370172413793</c:v>
                </c:pt>
                <c:pt idx="147">
                  <c:v>1.3594164456233422</c:v>
                </c:pt>
                <c:pt idx="148">
                  <c:v>1.3594164456233422</c:v>
                </c:pt>
                <c:pt idx="149">
                  <c:v>1.3605216618037135</c:v>
                </c:pt>
                <c:pt idx="150">
                  <c:v>1.3612584734748012</c:v>
                </c:pt>
                <c:pt idx="151">
                  <c:v>1.3214706749336869</c:v>
                </c:pt>
                <c:pt idx="152">
                  <c:v>1.352785145888594</c:v>
                </c:pt>
                <c:pt idx="153">
                  <c:v>1.3542587679045093</c:v>
                </c:pt>
                <c:pt idx="154">
                  <c:v>1.3520483342175067</c:v>
                </c:pt>
                <c:pt idx="155">
                  <c:v>1.3815207785145889</c:v>
                </c:pt>
                <c:pt idx="156">
                  <c:v>1.3730474509283821</c:v>
                </c:pt>
                <c:pt idx="157">
                  <c:v>1.3557323899204246</c:v>
                </c:pt>
                <c:pt idx="158">
                  <c:v>1.3472590623342175</c:v>
                </c:pt>
                <c:pt idx="159">
                  <c:v>1.3424697904509284</c:v>
                </c:pt>
                <c:pt idx="160">
                  <c:v>1.3476274681697613</c:v>
                </c:pt>
                <c:pt idx="161">
                  <c:v>1.4294134986737399</c:v>
                </c:pt>
                <c:pt idx="162">
                  <c:v>1.3800471564986736</c:v>
                </c:pt>
                <c:pt idx="163">
                  <c:v>1.4367816087533156</c:v>
                </c:pt>
                <c:pt idx="164">
                  <c:v>1.3800471564986736</c:v>
                </c:pt>
                <c:pt idx="165">
                  <c:v>1.4050987320954906</c:v>
                </c:pt>
                <c:pt idx="166">
                  <c:v>1.52888299469496</c:v>
                </c:pt>
                <c:pt idx="167">
                  <c:v>1.5251989389920424</c:v>
                </c:pt>
                <c:pt idx="168">
                  <c:v>1.4625699973474799</c:v>
                </c:pt>
                <c:pt idx="169">
                  <c:v>1.4692012970822281</c:v>
                </c:pt>
                <c:pt idx="170">
                  <c:v>1.4540966697612732</c:v>
                </c:pt>
                <c:pt idx="171">
                  <c:v>1.4725169469496022</c:v>
                </c:pt>
                <c:pt idx="172">
                  <c:v>1.4434129084880636</c:v>
                </c:pt>
                <c:pt idx="173">
                  <c:v>1.4780430291777187</c:v>
                </c:pt>
                <c:pt idx="174">
                  <c:v>1.4773062188328914</c:v>
                </c:pt>
                <c:pt idx="175">
                  <c:v>1.4330975543766578</c:v>
                </c:pt>
                <c:pt idx="176">
                  <c:v>1.4294134986737399</c:v>
                </c:pt>
                <c:pt idx="177">
                  <c:v>1.4371500145888594</c:v>
                </c:pt>
                <c:pt idx="178">
                  <c:v>1.4386236366047747</c:v>
                </c:pt>
                <c:pt idx="179">
                  <c:v>1.4330975543766578</c:v>
                </c:pt>
                <c:pt idx="180">
                  <c:v>1.3572060119363396</c:v>
                </c:pt>
                <c:pt idx="181">
                  <c:v>1.3450486299734747</c:v>
                </c:pt>
                <c:pt idx="182">
                  <c:v>1.3273651631299734</c:v>
                </c:pt>
                <c:pt idx="183">
                  <c:v>1.3071028588859417</c:v>
                </c:pt>
                <c:pt idx="184">
                  <c:v>1.2838933098143235</c:v>
                </c:pt>
                <c:pt idx="185">
                  <c:v>1.3483642798408488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7-4FC9-B766-C8B1AEE34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415296"/>
        <c:axId val="544423456"/>
      </c:lineChart>
      <c:catAx>
        <c:axId val="544415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423456"/>
        <c:crosses val="autoZero"/>
        <c:auto val="1"/>
        <c:lblAlgn val="ctr"/>
        <c:lblOffset val="100"/>
        <c:noMultiLvlLbl val="0"/>
      </c:catAx>
      <c:valAx>
        <c:axId val="544423456"/>
        <c:scaling>
          <c:logBase val="5"/>
          <c:orientation val="minMax"/>
          <c:max val="312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Kecepatan</a:t>
                </a:r>
                <a:r>
                  <a:rPr lang="en-US" baseline="0"/>
                  <a:t> Aliran (</a:t>
                </a:r>
                <a:r>
                  <a:rPr lang="en-US" i="1" baseline="0"/>
                  <a:t>kg/m</a:t>
                </a:r>
                <a:r>
                  <a:rPr lang="en-US" i="1" baseline="30000"/>
                  <a:t>2</a:t>
                </a:r>
                <a:r>
                  <a:rPr lang="en-US" i="1" baseline="0"/>
                  <a:t>.s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415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0</xdr:row>
      <xdr:rowOff>0</xdr:rowOff>
    </xdr:from>
    <xdr:ext cx="2685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4442937-7BB6-19D3-58C0-724BE8212962}"/>
                </a:ext>
              </a:extLst>
            </xdr:cNvPr>
            <xdr:cNvSpPr txBox="1"/>
          </xdr:nvSpPr>
          <xdr:spPr>
            <a:xfrm>
              <a:off x="289560" y="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4442937-7BB6-19D3-58C0-724BE8212962}"/>
                </a:ext>
              </a:extLst>
            </xdr:cNvPr>
            <xdr:cNvSpPr txBox="1"/>
          </xdr:nvSpPr>
          <xdr:spPr>
            <a:xfrm>
              <a:off x="289560" y="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𝑇_ℎ𝑚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297180</xdr:colOff>
      <xdr:row>0</xdr:row>
      <xdr:rowOff>0</xdr:rowOff>
    </xdr:from>
    <xdr:ext cx="2523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88F8696-6F19-5D62-91DF-F3C7A6F94EB7}"/>
                </a:ext>
              </a:extLst>
            </xdr:cNvPr>
            <xdr:cNvSpPr txBox="1"/>
          </xdr:nvSpPr>
          <xdr:spPr>
            <a:xfrm>
              <a:off x="906780" y="0"/>
              <a:ext cx="2523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88F8696-6F19-5D62-91DF-F3C7A6F94EB7}"/>
                </a:ext>
              </a:extLst>
            </xdr:cNvPr>
            <xdr:cNvSpPr txBox="1"/>
          </xdr:nvSpPr>
          <xdr:spPr>
            <a:xfrm>
              <a:off x="906780" y="0"/>
              <a:ext cx="2523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𝑇_𝑐𝑚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289560</xdr:colOff>
      <xdr:row>0</xdr:row>
      <xdr:rowOff>0</xdr:rowOff>
    </xdr:from>
    <xdr:ext cx="2685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AF0A4F5-182F-4EEC-A074-0754C8D231E7}"/>
                </a:ext>
              </a:extLst>
            </xdr:cNvPr>
            <xdr:cNvSpPr txBox="1"/>
          </xdr:nvSpPr>
          <xdr:spPr>
            <a:xfrm>
              <a:off x="289560" y="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AF0A4F5-182F-4EEC-A074-0754C8D231E7}"/>
                </a:ext>
              </a:extLst>
            </xdr:cNvPr>
            <xdr:cNvSpPr txBox="1"/>
          </xdr:nvSpPr>
          <xdr:spPr>
            <a:xfrm>
              <a:off x="289560" y="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𝑇_ℎ𝑚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297180</xdr:colOff>
      <xdr:row>0</xdr:row>
      <xdr:rowOff>0</xdr:rowOff>
    </xdr:from>
    <xdr:ext cx="2523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F75AF88-968F-4E46-B628-6F42A976944D}"/>
                </a:ext>
              </a:extLst>
            </xdr:cNvPr>
            <xdr:cNvSpPr txBox="1"/>
          </xdr:nvSpPr>
          <xdr:spPr>
            <a:xfrm>
              <a:off x="906780" y="0"/>
              <a:ext cx="2523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F75AF88-968F-4E46-B628-6F42A976944D}"/>
                </a:ext>
              </a:extLst>
            </xdr:cNvPr>
            <xdr:cNvSpPr txBox="1"/>
          </xdr:nvSpPr>
          <xdr:spPr>
            <a:xfrm>
              <a:off x="906780" y="0"/>
              <a:ext cx="2523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𝑇_𝑐𝑚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17</xdr:col>
      <xdr:colOff>228478</xdr:colOff>
      <xdr:row>0</xdr:row>
      <xdr:rowOff>160227</xdr:rowOff>
    </xdr:from>
    <xdr:to>
      <xdr:col>29</xdr:col>
      <xdr:colOff>472317</xdr:colOff>
      <xdr:row>22</xdr:row>
      <xdr:rowOff>144987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DDDD5F2-3DA1-8819-0179-6BCD4957F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17</xdr:col>
      <xdr:colOff>228600</xdr:colOff>
      <xdr:row>23</xdr:row>
      <xdr:rowOff>129540</xdr:rowOff>
    </xdr:from>
    <xdr:ext cx="2685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8664D10-F106-F924-6E96-3F862D3E8A48}"/>
                </a:ext>
              </a:extLst>
            </xdr:cNvPr>
            <xdr:cNvSpPr txBox="1"/>
          </xdr:nvSpPr>
          <xdr:spPr>
            <a:xfrm>
              <a:off x="10683240" y="433578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8664D10-F106-F924-6E96-3F862D3E8A48}"/>
                </a:ext>
              </a:extLst>
            </xdr:cNvPr>
            <xdr:cNvSpPr txBox="1"/>
          </xdr:nvSpPr>
          <xdr:spPr>
            <a:xfrm>
              <a:off x="10683240" y="433578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𝑇_ℎ𝑚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259080</xdr:colOff>
      <xdr:row>0</xdr:row>
      <xdr:rowOff>0</xdr:rowOff>
    </xdr:from>
    <xdr:ext cx="17023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F0AAA72-FF86-94D2-6B5C-18FCB03CA016}"/>
                </a:ext>
              </a:extLst>
            </xdr:cNvPr>
            <xdr:cNvSpPr txBox="1"/>
          </xdr:nvSpPr>
          <xdr:spPr>
            <a:xfrm>
              <a:off x="1478280" y="0"/>
              <a:ext cx="1702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𝐺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F0AAA72-FF86-94D2-6B5C-18FCB03CA016}"/>
                </a:ext>
              </a:extLst>
            </xdr:cNvPr>
            <xdr:cNvSpPr txBox="1"/>
          </xdr:nvSpPr>
          <xdr:spPr>
            <a:xfrm>
              <a:off x="1478280" y="0"/>
              <a:ext cx="1702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𝐺_𝑠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548640</xdr:colOff>
      <xdr:row>0</xdr:row>
      <xdr:rowOff>0</xdr:rowOff>
    </xdr:from>
    <xdr:ext cx="17056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669002B-C390-824C-718C-9B833D70ACEB}"/>
                </a:ext>
              </a:extLst>
            </xdr:cNvPr>
            <xdr:cNvSpPr txBox="1"/>
          </xdr:nvSpPr>
          <xdr:spPr>
            <a:xfrm>
              <a:off x="5273040" y="0"/>
              <a:ext cx="1705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𝐺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669002B-C390-824C-718C-9B833D70ACEB}"/>
                </a:ext>
              </a:extLst>
            </xdr:cNvPr>
            <xdr:cNvSpPr txBox="1"/>
          </xdr:nvSpPr>
          <xdr:spPr>
            <a:xfrm>
              <a:off x="5273040" y="0"/>
              <a:ext cx="1705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𝐺_𝑡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12</xdr:col>
      <xdr:colOff>99060</xdr:colOff>
      <xdr:row>3</xdr:row>
      <xdr:rowOff>0</xdr:rowOff>
    </xdr:from>
    <xdr:to>
      <xdr:col>20</xdr:col>
      <xdr:colOff>182880</xdr:colOff>
      <xdr:row>20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6098D2-B1FD-D819-9E79-D093F0BEB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53340</xdr:colOff>
      <xdr:row>3</xdr:row>
      <xdr:rowOff>0</xdr:rowOff>
    </xdr:from>
    <xdr:to>
      <xdr:col>34</xdr:col>
      <xdr:colOff>289560</xdr:colOff>
      <xdr:row>21</xdr:row>
      <xdr:rowOff>102123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466D6F-A5D8-4A12-E84D-467F811F1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15240</xdr:rowOff>
    </xdr:from>
    <xdr:ext cx="15812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FBA6CF0-A87E-40D6-BDF3-B87325FBB7A7}"/>
                </a:ext>
              </a:extLst>
            </xdr:cNvPr>
            <xdr:cNvSpPr txBox="1"/>
          </xdr:nvSpPr>
          <xdr:spPr>
            <a:xfrm>
              <a:off x="2286000" y="15240"/>
              <a:ext cx="15812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FBA6CF0-A87E-40D6-BDF3-B87325FBB7A7}"/>
                </a:ext>
              </a:extLst>
            </xdr:cNvPr>
            <xdr:cNvSpPr txBox="1"/>
          </xdr:nvSpPr>
          <xdr:spPr>
            <a:xfrm>
              <a:off x="2286000" y="15240"/>
              <a:ext cx="15812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𝑃_𝑡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449580</xdr:colOff>
      <xdr:row>0</xdr:row>
      <xdr:rowOff>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B863244-2953-0D37-96EC-F5A5B9EF2083}"/>
                </a:ext>
              </a:extLst>
            </xdr:cNvPr>
            <xdr:cNvSpPr txBox="1"/>
          </xdr:nvSpPr>
          <xdr:spPr>
            <a:xfrm>
              <a:off x="1059180" y="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B863244-2953-0D37-96EC-F5A5B9EF2083}"/>
                </a:ext>
              </a:extLst>
            </xdr:cNvPr>
            <xdr:cNvSpPr txBox="1"/>
          </xdr:nvSpPr>
          <xdr:spPr>
            <a:xfrm>
              <a:off x="1059180" y="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388620</xdr:colOff>
      <xdr:row>0</xdr:row>
      <xdr:rowOff>7620</xdr:rowOff>
    </xdr:from>
    <xdr:ext cx="18998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528B042B-ACDB-6923-73DF-B7FEE126CDCC}"/>
                </a:ext>
              </a:extLst>
            </xdr:cNvPr>
            <xdr:cNvSpPr txBox="1"/>
          </xdr:nvSpPr>
          <xdr:spPr>
            <a:xfrm>
              <a:off x="1607820" y="7620"/>
              <a:ext cx="18998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528B042B-ACDB-6923-73DF-B7FEE126CDCC}"/>
                </a:ext>
              </a:extLst>
            </xdr:cNvPr>
            <xdr:cNvSpPr txBox="1"/>
          </xdr:nvSpPr>
          <xdr:spPr>
            <a:xfrm>
              <a:off x="1607820" y="7620"/>
              <a:ext cx="18998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𝐷_𝑜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388620</xdr:colOff>
      <xdr:row>0</xdr:row>
      <xdr:rowOff>0</xdr:rowOff>
    </xdr:from>
    <xdr:ext cx="1860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D8B76C7F-A6FF-B08A-0071-A87F870D1114}"/>
                </a:ext>
              </a:extLst>
            </xdr:cNvPr>
            <xdr:cNvSpPr txBox="1"/>
          </xdr:nvSpPr>
          <xdr:spPr>
            <a:xfrm>
              <a:off x="2217420" y="0"/>
              <a:ext cx="1860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D8B76C7F-A6FF-B08A-0071-A87F870D1114}"/>
                </a:ext>
              </a:extLst>
            </xdr:cNvPr>
            <xdr:cNvSpPr txBox="1"/>
          </xdr:nvSpPr>
          <xdr:spPr>
            <a:xfrm>
              <a:off x="2217420" y="0"/>
              <a:ext cx="1860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𝐷_𝑒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449580</xdr:colOff>
      <xdr:row>0</xdr:row>
      <xdr:rowOff>0</xdr:rowOff>
    </xdr:from>
    <xdr:ext cx="17023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A65A3DBD-11EA-29CA-1772-669359E5BBEC}"/>
                </a:ext>
              </a:extLst>
            </xdr:cNvPr>
            <xdr:cNvSpPr txBox="1"/>
          </xdr:nvSpPr>
          <xdr:spPr>
            <a:xfrm>
              <a:off x="3238500" y="0"/>
              <a:ext cx="1702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𝐺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A65A3DBD-11EA-29CA-1772-669359E5BBEC}"/>
                </a:ext>
              </a:extLst>
            </xdr:cNvPr>
            <xdr:cNvSpPr txBox="1"/>
          </xdr:nvSpPr>
          <xdr:spPr>
            <a:xfrm>
              <a:off x="3238500" y="0"/>
              <a:ext cx="1702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𝐺_𝑠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434340</xdr:colOff>
      <xdr:row>0</xdr:row>
      <xdr:rowOff>0</xdr:rowOff>
    </xdr:from>
    <xdr:ext cx="18165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A41B2AFB-824A-69CE-3B90-7FED4E1796E3}"/>
                </a:ext>
              </a:extLst>
            </xdr:cNvPr>
            <xdr:cNvSpPr txBox="1"/>
          </xdr:nvSpPr>
          <xdr:spPr>
            <a:xfrm>
              <a:off x="4282440" y="0"/>
              <a:ext cx="18165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A41B2AFB-824A-69CE-3B90-7FED4E1796E3}"/>
                </a:ext>
              </a:extLst>
            </xdr:cNvPr>
            <xdr:cNvSpPr txBox="1"/>
          </xdr:nvSpPr>
          <xdr:spPr>
            <a:xfrm>
              <a:off x="4282440" y="0"/>
              <a:ext cx="18165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100" b="0" i="0">
                  <a:latin typeface="Cambria Math" panose="02040503050406030204" pitchFamily="18" charset="0"/>
                </a:rPr>
                <a:t>ℎ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396240</xdr:colOff>
      <xdr:row>0</xdr:row>
      <xdr:rowOff>0</xdr:rowOff>
    </xdr:from>
    <xdr:ext cx="24538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8507BBC-1B61-96B9-B8FC-45D1E25F9883}"/>
                </a:ext>
              </a:extLst>
            </xdr:cNvPr>
            <xdr:cNvSpPr txBox="1"/>
          </xdr:nvSpPr>
          <xdr:spPr>
            <a:xfrm>
              <a:off x="5295900" y="0"/>
              <a:ext cx="24538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8507BBC-1B61-96B9-B8FC-45D1E25F9883}"/>
                </a:ext>
              </a:extLst>
            </xdr:cNvPr>
            <xdr:cNvSpPr txBox="1"/>
          </xdr:nvSpPr>
          <xdr:spPr>
            <a:xfrm>
              <a:off x="5295900" y="0"/>
              <a:ext cx="24538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𝑅𝑒〗_𝑠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14</xdr:col>
      <xdr:colOff>167640</xdr:colOff>
      <xdr:row>0</xdr:row>
      <xdr:rowOff>167640</xdr:rowOff>
    </xdr:from>
    <xdr:to>
      <xdr:col>27</xdr:col>
      <xdr:colOff>114300</xdr:colOff>
      <xdr:row>24</xdr:row>
      <xdr:rowOff>144780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32515FF-972C-1ECC-9542-77C7BECDE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0</xdr:row>
      <xdr:rowOff>0</xdr:rowOff>
    </xdr:from>
    <xdr:ext cx="1667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47AF323-A611-B222-A80F-F4A7B28BEF75}"/>
                </a:ext>
              </a:extLst>
            </xdr:cNvPr>
            <xdr:cNvSpPr txBox="1"/>
          </xdr:nvSpPr>
          <xdr:spPr>
            <a:xfrm>
              <a:off x="289560" y="0"/>
              <a:ext cx="1667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47AF323-A611-B222-A80F-F4A7B28BEF75}"/>
                </a:ext>
              </a:extLst>
            </xdr:cNvPr>
            <xdr:cNvSpPr txBox="1"/>
          </xdr:nvSpPr>
          <xdr:spPr>
            <a:xfrm>
              <a:off x="289560" y="0"/>
              <a:ext cx="1667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𝐷_𝑖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381000</xdr:colOff>
      <xdr:row>0</xdr:row>
      <xdr:rowOff>0</xdr:rowOff>
    </xdr:from>
    <xdr:ext cx="17056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911DDB7-58AF-1B54-3E5D-D5D7D8FBCBE4}"/>
                </a:ext>
              </a:extLst>
            </xdr:cNvPr>
            <xdr:cNvSpPr txBox="1"/>
          </xdr:nvSpPr>
          <xdr:spPr>
            <a:xfrm>
              <a:off x="1104900" y="0"/>
              <a:ext cx="1705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𝐺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911DDB7-58AF-1B54-3E5D-D5D7D8FBCBE4}"/>
                </a:ext>
              </a:extLst>
            </xdr:cNvPr>
            <xdr:cNvSpPr txBox="1"/>
          </xdr:nvSpPr>
          <xdr:spPr>
            <a:xfrm>
              <a:off x="1104900" y="0"/>
              <a:ext cx="1705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𝐺_𝑡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396240</xdr:colOff>
      <xdr:row>0</xdr:row>
      <xdr:rowOff>0</xdr:rowOff>
    </xdr:from>
    <xdr:ext cx="17030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7D3D829-4AC8-0494-7683-2D3AD142E7EB}"/>
                </a:ext>
              </a:extLst>
            </xdr:cNvPr>
            <xdr:cNvSpPr txBox="1"/>
          </xdr:nvSpPr>
          <xdr:spPr>
            <a:xfrm>
              <a:off x="2057400" y="0"/>
              <a:ext cx="17030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7D3D829-4AC8-0494-7683-2D3AD142E7EB}"/>
                </a:ext>
              </a:extLst>
            </xdr:cNvPr>
            <xdr:cNvSpPr txBox="1"/>
          </xdr:nvSpPr>
          <xdr:spPr>
            <a:xfrm>
              <a:off x="2057400" y="0"/>
              <a:ext cx="17030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100" b="0" i="0">
                  <a:latin typeface="Cambria Math" panose="02040503050406030204" pitchFamily="18" charset="0"/>
                </a:rPr>
                <a:t>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381000</xdr:colOff>
      <xdr:row>0</xdr:row>
      <xdr:rowOff>0</xdr:rowOff>
    </xdr:from>
    <xdr:ext cx="24154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5C7E21C-3D97-9D98-1542-EE12EEB729E0}"/>
                </a:ext>
              </a:extLst>
            </xdr:cNvPr>
            <xdr:cNvSpPr txBox="1"/>
          </xdr:nvSpPr>
          <xdr:spPr>
            <a:xfrm>
              <a:off x="3025140" y="0"/>
              <a:ext cx="24154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5C7E21C-3D97-9D98-1542-EE12EEB729E0}"/>
                </a:ext>
              </a:extLst>
            </xdr:cNvPr>
            <xdr:cNvSpPr txBox="1"/>
          </xdr:nvSpPr>
          <xdr:spPr>
            <a:xfrm>
              <a:off x="3025140" y="0"/>
              <a:ext cx="24154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𝑅𝑒〗_𝑡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12</xdr:col>
      <xdr:colOff>121920</xdr:colOff>
      <xdr:row>0</xdr:row>
      <xdr:rowOff>121920</xdr:rowOff>
    </xdr:from>
    <xdr:to>
      <xdr:col>24</xdr:col>
      <xdr:colOff>251460</xdr:colOff>
      <xdr:row>21</xdr:row>
      <xdr:rowOff>129540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2163887-8D33-8723-EB73-16A21DE0E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320040</xdr:colOff>
      <xdr:row>0</xdr:row>
      <xdr:rowOff>0</xdr:rowOff>
    </xdr:from>
    <xdr:ext cx="24538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28030DD-AFDE-4275-0A6D-AEBC0E69C207}"/>
                </a:ext>
              </a:extLst>
            </xdr:cNvPr>
            <xdr:cNvSpPr txBox="1"/>
          </xdr:nvSpPr>
          <xdr:spPr>
            <a:xfrm>
              <a:off x="320040" y="0"/>
              <a:ext cx="24538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28030DD-AFDE-4275-0A6D-AEBC0E69C207}"/>
                </a:ext>
              </a:extLst>
            </xdr:cNvPr>
            <xdr:cNvSpPr txBox="1"/>
          </xdr:nvSpPr>
          <xdr:spPr>
            <a:xfrm>
              <a:off x="320040" y="0"/>
              <a:ext cx="24538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𝑅𝑒〗_𝑠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266700</xdr:colOff>
      <xdr:row>0</xdr:row>
      <xdr:rowOff>0</xdr:rowOff>
    </xdr:from>
    <xdr:ext cx="24333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72BC9B6-0B3D-B6BF-C56E-5F947862FDEA}"/>
                </a:ext>
              </a:extLst>
            </xdr:cNvPr>
            <xdr:cNvSpPr txBox="1"/>
          </xdr:nvSpPr>
          <xdr:spPr>
            <a:xfrm>
              <a:off x="1135380" y="0"/>
              <a:ext cx="24333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𝑃𝑟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72BC9B6-0B3D-B6BF-C56E-5F947862FDEA}"/>
                </a:ext>
              </a:extLst>
            </xdr:cNvPr>
            <xdr:cNvSpPr txBox="1"/>
          </xdr:nvSpPr>
          <xdr:spPr>
            <a:xfrm>
              <a:off x="1135380" y="0"/>
              <a:ext cx="24333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𝑃𝑟〗_ℎ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243840</xdr:colOff>
      <xdr:row>0</xdr:row>
      <xdr:rowOff>0</xdr:rowOff>
    </xdr:from>
    <xdr:ext cx="11522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A231388-807E-6FE8-F915-0C4E4EA18E23}"/>
                </a:ext>
              </a:extLst>
            </xdr:cNvPr>
            <xdr:cNvSpPr txBox="1"/>
          </xdr:nvSpPr>
          <xdr:spPr>
            <a:xfrm>
              <a:off x="1828800" y="0"/>
              <a:ext cx="115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A231388-807E-6FE8-F915-0C4E4EA18E23}"/>
                </a:ext>
              </a:extLst>
            </xdr:cNvPr>
            <xdr:cNvSpPr txBox="1"/>
          </xdr:nvSpPr>
          <xdr:spPr>
            <a:xfrm>
              <a:off x="1828800" y="0"/>
              <a:ext cx="115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266700</xdr:colOff>
      <xdr:row>0</xdr:row>
      <xdr:rowOff>0</xdr:rowOff>
    </xdr:from>
    <xdr:ext cx="4952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3B6EFCD-ED49-E790-4DD8-7E10129267E9}"/>
                </a:ext>
              </a:extLst>
            </xdr:cNvPr>
            <xdr:cNvSpPr txBox="1"/>
          </xdr:nvSpPr>
          <xdr:spPr>
            <a:xfrm>
              <a:off x="3680460" y="0"/>
              <a:ext cx="4952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𝑁𝑢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𝑙𝑎𝑚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3B6EFCD-ED49-E790-4DD8-7E10129267E9}"/>
                </a:ext>
              </a:extLst>
            </xdr:cNvPr>
            <xdr:cNvSpPr txBox="1"/>
          </xdr:nvSpPr>
          <xdr:spPr>
            <a:xfrm>
              <a:off x="3680460" y="0"/>
              <a:ext cx="4952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𝑁𝑢〗_(𝑠 𝑙𝑎𝑚)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13</xdr:col>
      <xdr:colOff>381000</xdr:colOff>
      <xdr:row>1</xdr:row>
      <xdr:rowOff>76200</xdr:rowOff>
    </xdr:from>
    <xdr:to>
      <xdr:col>27</xdr:col>
      <xdr:colOff>281940</xdr:colOff>
      <xdr:row>23</xdr:row>
      <xdr:rowOff>68580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09498F-9F47-7751-0C80-47F80E8C84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396240</xdr:colOff>
      <xdr:row>0</xdr:row>
      <xdr:rowOff>0</xdr:rowOff>
    </xdr:from>
    <xdr:ext cx="24154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FF5F1C3-3919-79B2-E8F0-8117BB900106}"/>
                </a:ext>
              </a:extLst>
            </xdr:cNvPr>
            <xdr:cNvSpPr txBox="1"/>
          </xdr:nvSpPr>
          <xdr:spPr>
            <a:xfrm>
              <a:off x="1005840" y="0"/>
              <a:ext cx="24154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FF5F1C3-3919-79B2-E8F0-8117BB900106}"/>
                </a:ext>
              </a:extLst>
            </xdr:cNvPr>
            <xdr:cNvSpPr txBox="1"/>
          </xdr:nvSpPr>
          <xdr:spPr>
            <a:xfrm>
              <a:off x="1005840" y="0"/>
              <a:ext cx="24154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𝑅𝑒〗_𝑡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251460</xdr:colOff>
      <xdr:row>0</xdr:row>
      <xdr:rowOff>0</xdr:rowOff>
    </xdr:from>
    <xdr:ext cx="2241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C6D706C-4832-F7C2-1E23-5DFCC4C5123D}"/>
                </a:ext>
              </a:extLst>
            </xdr:cNvPr>
            <xdr:cNvSpPr txBox="1"/>
          </xdr:nvSpPr>
          <xdr:spPr>
            <a:xfrm>
              <a:off x="2461260" y="0"/>
              <a:ext cx="2241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𝑃𝑟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C6D706C-4832-F7C2-1E23-5DFCC4C5123D}"/>
                </a:ext>
              </a:extLst>
            </xdr:cNvPr>
            <xdr:cNvSpPr txBox="1"/>
          </xdr:nvSpPr>
          <xdr:spPr>
            <a:xfrm>
              <a:off x="2461260" y="0"/>
              <a:ext cx="2241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𝑃𝑟〗_𝑐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213360</xdr:colOff>
      <xdr:row>0</xdr:row>
      <xdr:rowOff>0</xdr:rowOff>
    </xdr:from>
    <xdr:ext cx="52379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406FDDC-4BCA-1637-5071-7E21716D8B65}"/>
                </a:ext>
              </a:extLst>
            </xdr:cNvPr>
            <xdr:cNvSpPr txBox="1"/>
          </xdr:nvSpPr>
          <xdr:spPr>
            <a:xfrm>
              <a:off x="3710940" y="0"/>
              <a:ext cx="5237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𝑁𝑢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𝑡𝑢𝑟𝑏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406FDDC-4BCA-1637-5071-7E21716D8B65}"/>
                </a:ext>
              </a:extLst>
            </xdr:cNvPr>
            <xdr:cNvSpPr txBox="1"/>
          </xdr:nvSpPr>
          <xdr:spPr>
            <a:xfrm>
              <a:off x="3710940" y="0"/>
              <a:ext cx="5237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𝑁𝑢〗_(𝑡 𝑡𝑢𝑟𝑏)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14</xdr:col>
      <xdr:colOff>353422</xdr:colOff>
      <xdr:row>1</xdr:row>
      <xdr:rowOff>68217</xdr:rowOff>
    </xdr:from>
    <xdr:to>
      <xdr:col>28</xdr:col>
      <xdr:colOff>381000</xdr:colOff>
      <xdr:row>22</xdr:row>
      <xdr:rowOff>83457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0981FA5-D83C-BD04-EA8E-FC82BDF7E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213360</xdr:colOff>
      <xdr:row>1</xdr:row>
      <xdr:rowOff>0</xdr:rowOff>
    </xdr:from>
    <xdr:ext cx="2685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E69EF15-2167-48B1-95AC-16FF4BF148AB}"/>
                </a:ext>
              </a:extLst>
            </xdr:cNvPr>
            <xdr:cNvSpPr txBox="1"/>
          </xdr:nvSpPr>
          <xdr:spPr>
            <a:xfrm>
              <a:off x="9966960" y="18288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E69EF15-2167-48B1-95AC-16FF4BF148AB}"/>
                </a:ext>
              </a:extLst>
            </xdr:cNvPr>
            <xdr:cNvSpPr txBox="1"/>
          </xdr:nvSpPr>
          <xdr:spPr>
            <a:xfrm>
              <a:off x="9966960" y="182880"/>
              <a:ext cx="2685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𝑇_ℎ𝑚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29</xdr:col>
      <xdr:colOff>169125</xdr:colOff>
      <xdr:row>2</xdr:row>
      <xdr:rowOff>770</xdr:rowOff>
    </xdr:from>
    <xdr:to>
      <xdr:col>42</xdr:col>
      <xdr:colOff>607040</xdr:colOff>
      <xdr:row>27</xdr:row>
      <xdr:rowOff>16010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8519AA-D233-69D9-B198-08CFEB927E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533400</xdr:colOff>
      <xdr:row>11</xdr:row>
      <xdr:rowOff>15240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46992B-70CD-D59C-AB99-DE4D805131A7}"/>
            </a:ext>
          </a:extLst>
        </xdr:cNvPr>
        <xdr:cNvSpPr txBox="1"/>
      </xdr:nvSpPr>
      <xdr:spPr>
        <a:xfrm>
          <a:off x="6629400" y="2026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236220</xdr:colOff>
      <xdr:row>0</xdr:row>
      <xdr:rowOff>0</xdr:rowOff>
    </xdr:from>
    <xdr:ext cx="2523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CA7FA17-E48B-1472-174E-6F04A352CE48}"/>
                </a:ext>
              </a:extLst>
            </xdr:cNvPr>
            <xdr:cNvSpPr txBox="1"/>
          </xdr:nvSpPr>
          <xdr:spPr>
            <a:xfrm>
              <a:off x="9989820" y="0"/>
              <a:ext cx="2523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CA7FA17-E48B-1472-174E-6F04A352CE48}"/>
                </a:ext>
              </a:extLst>
            </xdr:cNvPr>
            <xdr:cNvSpPr txBox="1"/>
          </xdr:nvSpPr>
          <xdr:spPr>
            <a:xfrm>
              <a:off x="9989820" y="0"/>
              <a:ext cx="2523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𝑇_𝑐𝑚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15</xdr:row>
      <xdr:rowOff>15240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71D3369-935A-C5BF-2C28-A07887BC9ADC}"/>
            </a:ext>
          </a:extLst>
        </xdr:cNvPr>
        <xdr:cNvSpPr txBox="1"/>
      </xdr:nvSpPr>
      <xdr:spPr>
        <a:xfrm>
          <a:off x="3032760" y="2758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</xdr:row>
      <xdr:rowOff>132617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A3858EB-0957-300C-0548-72826DD6F6BA}"/>
            </a:ext>
          </a:extLst>
        </xdr:cNvPr>
        <xdr:cNvSpPr txBox="1"/>
      </xdr:nvSpPr>
      <xdr:spPr>
        <a:xfrm>
          <a:off x="7950444" y="3157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</xdr:row>
      <xdr:rowOff>139944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8166D91-630F-1345-8A06-2FA173035677}"/>
            </a:ext>
          </a:extLst>
        </xdr:cNvPr>
        <xdr:cNvSpPr txBox="1"/>
      </xdr:nvSpPr>
      <xdr:spPr>
        <a:xfrm>
          <a:off x="3612905" y="323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2</xdr:row>
      <xdr:rowOff>81329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4F32F1C-F6B0-29FB-1F55-17996D3DCC05}"/>
            </a:ext>
          </a:extLst>
        </xdr:cNvPr>
        <xdr:cNvSpPr txBox="1"/>
      </xdr:nvSpPr>
      <xdr:spPr>
        <a:xfrm>
          <a:off x="7906482" y="447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2</xdr:row>
      <xdr:rowOff>8059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8564AC4-67FD-1933-ED48-628EB3526315}"/>
            </a:ext>
          </a:extLst>
        </xdr:cNvPr>
        <xdr:cNvSpPr txBox="1"/>
      </xdr:nvSpPr>
      <xdr:spPr>
        <a:xfrm>
          <a:off x="3957271" y="3744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10</xdr:row>
      <xdr:rowOff>95982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63423CF-515A-E74F-E7BC-99EF04BA0A77}"/>
            </a:ext>
          </a:extLst>
        </xdr:cNvPr>
        <xdr:cNvSpPr txBox="1"/>
      </xdr:nvSpPr>
      <xdr:spPr>
        <a:xfrm>
          <a:off x="6140694" y="19277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</xdr:row>
      <xdr:rowOff>103309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A5FEB11-E55E-89EC-523E-75E361EB5E2A}"/>
            </a:ext>
          </a:extLst>
        </xdr:cNvPr>
        <xdr:cNvSpPr txBox="1"/>
      </xdr:nvSpPr>
      <xdr:spPr>
        <a:xfrm>
          <a:off x="8096982" y="2864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</xdr:row>
      <xdr:rowOff>22713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D4DD52F-7041-1600-D224-08EFDD9373A7}"/>
            </a:ext>
          </a:extLst>
        </xdr:cNvPr>
        <xdr:cNvSpPr txBox="1"/>
      </xdr:nvSpPr>
      <xdr:spPr>
        <a:xfrm>
          <a:off x="3649540" y="20588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10</xdr:row>
      <xdr:rowOff>95982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A7592AD-3F0F-4486-8275-13FBCBCD8E82}"/>
            </a:ext>
          </a:extLst>
        </xdr:cNvPr>
        <xdr:cNvSpPr txBox="1"/>
      </xdr:nvSpPr>
      <xdr:spPr>
        <a:xfrm>
          <a:off x="6140694" y="19277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10</xdr:row>
      <xdr:rowOff>95982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BAC0AA1-69E0-2A71-0524-A5E29276514F}"/>
            </a:ext>
          </a:extLst>
        </xdr:cNvPr>
        <xdr:cNvSpPr txBox="1"/>
      </xdr:nvSpPr>
      <xdr:spPr>
        <a:xfrm>
          <a:off x="6448425" y="19277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418368</xdr:colOff>
      <xdr:row>1</xdr:row>
      <xdr:rowOff>125290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BA9B67A-A711-1741-4BBF-CBC471976C94}"/>
            </a:ext>
          </a:extLst>
        </xdr:cNvPr>
        <xdr:cNvSpPr txBox="1"/>
      </xdr:nvSpPr>
      <xdr:spPr>
        <a:xfrm>
          <a:off x="8631849" y="30846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1</xdr:row>
      <xdr:rowOff>52020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89EE14E-5178-B5CE-CBE8-038F8040BE83}"/>
            </a:ext>
          </a:extLst>
        </xdr:cNvPr>
        <xdr:cNvSpPr txBox="1"/>
      </xdr:nvSpPr>
      <xdr:spPr>
        <a:xfrm>
          <a:off x="2821598" y="2351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359752</xdr:colOff>
      <xdr:row>10</xdr:row>
      <xdr:rowOff>95982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BB85E3D-5A0F-4932-7B68-87DCCF892376}"/>
            </a:ext>
          </a:extLst>
        </xdr:cNvPr>
        <xdr:cNvSpPr txBox="1"/>
      </xdr:nvSpPr>
      <xdr:spPr>
        <a:xfrm>
          <a:off x="6140694" y="19277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74002</xdr:colOff>
      <xdr:row>10</xdr:row>
      <xdr:rowOff>95982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E6C86A-89B5-4EBF-77A1-B2553705C0FC}"/>
            </a:ext>
          </a:extLst>
        </xdr:cNvPr>
        <xdr:cNvSpPr txBox="1"/>
      </xdr:nvSpPr>
      <xdr:spPr>
        <a:xfrm>
          <a:off x="7679348" y="19277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7</xdr:col>
      <xdr:colOff>18317</xdr:colOff>
      <xdr:row>1</xdr:row>
      <xdr:rowOff>29308</xdr:rowOff>
    </xdr:from>
    <xdr:to>
      <xdr:col>16</xdr:col>
      <xdr:colOff>263770</xdr:colOff>
      <xdr:row>21</xdr:row>
      <xdr:rowOff>58615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C04B65-0630-FC1E-489A-2926BA765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160020</xdr:colOff>
      <xdr:row>12</xdr:row>
      <xdr:rowOff>15240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DC41711-B550-0B07-1C8F-D952467A1523}"/>
            </a:ext>
          </a:extLst>
        </xdr:cNvPr>
        <xdr:cNvSpPr txBox="1"/>
      </xdr:nvSpPr>
      <xdr:spPr>
        <a:xfrm>
          <a:off x="5273040" y="2209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5</xdr:col>
      <xdr:colOff>388620</xdr:colOff>
      <xdr:row>4</xdr:row>
      <xdr:rowOff>144780</xdr:rowOff>
    </xdr:from>
    <xdr:to>
      <xdr:col>14</xdr:col>
      <xdr:colOff>76200</xdr:colOff>
      <xdr:row>21</xdr:row>
      <xdr:rowOff>15240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435AD-DB9F-1684-A3A8-23B5A12DB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556260</xdr:colOff>
      <xdr:row>3</xdr:row>
      <xdr:rowOff>0</xdr:rowOff>
    </xdr:from>
    <xdr:to>
      <xdr:col>15</xdr:col>
      <xdr:colOff>502920</xdr:colOff>
      <xdr:row>20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B58BC0-D24A-9379-EC38-81B37F27F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182880</xdr:colOff>
      <xdr:row>11</xdr:row>
      <xdr:rowOff>15240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A09573-3CD3-FFBE-E949-2C4B018F554C}"/>
            </a:ext>
          </a:extLst>
        </xdr:cNvPr>
        <xdr:cNvSpPr txBox="1"/>
      </xdr:nvSpPr>
      <xdr:spPr>
        <a:xfrm>
          <a:off x="5273040" y="2026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303876</xdr:colOff>
      <xdr:row>1</xdr:row>
      <xdr:rowOff>167640</xdr:rowOff>
    </xdr:from>
    <xdr:to>
      <xdr:col>15</xdr:col>
      <xdr:colOff>12007</xdr:colOff>
      <xdr:row>18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77DD3D-AEEE-D12C-F39B-34F8ABE82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502920</xdr:colOff>
      <xdr:row>0</xdr:row>
      <xdr:rowOff>0</xdr:rowOff>
    </xdr:from>
    <xdr:ext cx="2112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2A33A23-FF27-DCDA-33C5-08293767E8BB}"/>
                </a:ext>
              </a:extLst>
            </xdr:cNvPr>
            <xdr:cNvSpPr txBox="1"/>
          </xdr:nvSpPr>
          <xdr:spPr>
            <a:xfrm>
              <a:off x="2392680" y="0"/>
              <a:ext cx="2112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̇"/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2A33A23-FF27-DCDA-33C5-08293767E8BB}"/>
                </a:ext>
              </a:extLst>
            </xdr:cNvPr>
            <xdr:cNvSpPr txBox="1"/>
          </xdr:nvSpPr>
          <xdr:spPr>
            <a:xfrm>
              <a:off x="2392680" y="0"/>
              <a:ext cx="2112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𝑚 ̇_𝑐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8</xdr:col>
      <xdr:colOff>538018</xdr:colOff>
      <xdr:row>0</xdr:row>
      <xdr:rowOff>165330</xdr:rowOff>
    </xdr:from>
    <xdr:to>
      <xdr:col>21</xdr:col>
      <xdr:colOff>80818</xdr:colOff>
      <xdr:row>23</xdr:row>
      <xdr:rowOff>125383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ADB00E-FDA2-EEBA-47BF-B0D31B67B1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426720</xdr:colOff>
      <xdr:row>0</xdr:row>
      <xdr:rowOff>7620</xdr:rowOff>
    </xdr:from>
    <xdr:ext cx="17902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E2DD7F6-8A74-F1F4-A2BF-A3C87476A00C}"/>
                </a:ext>
              </a:extLst>
            </xdr:cNvPr>
            <xdr:cNvSpPr txBox="1"/>
          </xdr:nvSpPr>
          <xdr:spPr>
            <a:xfrm>
              <a:off x="426720" y="7620"/>
              <a:ext cx="17902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E2DD7F6-8A74-F1F4-A2BF-A3C87476A00C}"/>
                </a:ext>
              </a:extLst>
            </xdr:cNvPr>
            <xdr:cNvSpPr txBox="1"/>
          </xdr:nvSpPr>
          <xdr:spPr>
            <a:xfrm>
              <a:off x="426720" y="7620"/>
              <a:ext cx="17902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𝐷_𝑠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441960</xdr:colOff>
      <xdr:row>0</xdr:row>
      <xdr:rowOff>7620</xdr:rowOff>
    </xdr:from>
    <xdr:ext cx="1222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C93AD33-BC89-71BC-8E96-14230ED9D618}"/>
                </a:ext>
              </a:extLst>
            </xdr:cNvPr>
            <xdr:cNvSpPr txBox="1"/>
          </xdr:nvSpPr>
          <xdr:spPr>
            <a:xfrm>
              <a:off x="1051560" y="7620"/>
              <a:ext cx="1222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𝐶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C93AD33-BC89-71BC-8E96-14230ED9D618}"/>
                </a:ext>
              </a:extLst>
            </xdr:cNvPr>
            <xdr:cNvSpPr txBox="1"/>
          </xdr:nvSpPr>
          <xdr:spPr>
            <a:xfrm>
              <a:off x="1051560" y="7620"/>
              <a:ext cx="1222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𝐶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441960</xdr:colOff>
      <xdr:row>0</xdr:row>
      <xdr:rowOff>22860</xdr:rowOff>
    </xdr:from>
    <xdr:ext cx="12824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33D2624-6CBF-862D-0854-AFE58A63F582}"/>
                </a:ext>
              </a:extLst>
            </xdr:cNvPr>
            <xdr:cNvSpPr txBox="1"/>
          </xdr:nvSpPr>
          <xdr:spPr>
            <a:xfrm>
              <a:off x="1661160" y="22860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𝐵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33D2624-6CBF-862D-0854-AFE58A63F582}"/>
                </a:ext>
              </a:extLst>
            </xdr:cNvPr>
            <xdr:cNvSpPr txBox="1"/>
          </xdr:nvSpPr>
          <xdr:spPr>
            <a:xfrm>
              <a:off x="1661160" y="22860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𝐵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457200</xdr:colOff>
      <xdr:row>0</xdr:row>
      <xdr:rowOff>15240</xdr:rowOff>
    </xdr:from>
    <xdr:ext cx="15812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5B15A47-4598-B815-A319-CD8D7433536B}"/>
                </a:ext>
              </a:extLst>
            </xdr:cNvPr>
            <xdr:cNvSpPr txBox="1"/>
          </xdr:nvSpPr>
          <xdr:spPr>
            <a:xfrm>
              <a:off x="2286000" y="15240"/>
              <a:ext cx="15812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5B15A47-4598-B815-A319-CD8D7433536B}"/>
                </a:ext>
              </a:extLst>
            </xdr:cNvPr>
            <xdr:cNvSpPr txBox="1"/>
          </xdr:nvSpPr>
          <xdr:spPr>
            <a:xfrm>
              <a:off x="2286000" y="15240"/>
              <a:ext cx="15812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𝑃_𝑡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426720</xdr:colOff>
      <xdr:row>0</xdr:row>
      <xdr:rowOff>0</xdr:rowOff>
    </xdr:from>
    <xdr:ext cx="17896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58FD8CE-632A-3120-8FE4-D9998D6F7D9D}"/>
                </a:ext>
              </a:extLst>
            </xdr:cNvPr>
            <xdr:cNvSpPr txBox="1"/>
          </xdr:nvSpPr>
          <xdr:spPr>
            <a:xfrm>
              <a:off x="2865120" y="0"/>
              <a:ext cx="1789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58FD8CE-632A-3120-8FE4-D9998D6F7D9D}"/>
                </a:ext>
              </a:extLst>
            </xdr:cNvPr>
            <xdr:cNvSpPr txBox="1"/>
          </xdr:nvSpPr>
          <xdr:spPr>
            <a:xfrm>
              <a:off x="2865120" y="0"/>
              <a:ext cx="1789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𝐴_𝑠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0</xdr:col>
      <xdr:colOff>434340</xdr:colOff>
      <xdr:row>3</xdr:row>
      <xdr:rowOff>15240</xdr:rowOff>
    </xdr:from>
    <xdr:ext cx="13862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4646159-D0E4-76A9-3025-EF2143EBB77E}"/>
                </a:ext>
              </a:extLst>
            </xdr:cNvPr>
            <xdr:cNvSpPr txBox="1"/>
          </xdr:nvSpPr>
          <xdr:spPr>
            <a:xfrm>
              <a:off x="434340" y="563880"/>
              <a:ext cx="138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𝑁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4646159-D0E4-76A9-3025-EF2143EBB77E}"/>
                </a:ext>
              </a:extLst>
            </xdr:cNvPr>
            <xdr:cNvSpPr txBox="1"/>
          </xdr:nvSpPr>
          <xdr:spPr>
            <a:xfrm>
              <a:off x="434340" y="563880"/>
              <a:ext cx="138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𝑁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480060</xdr:colOff>
      <xdr:row>3</xdr:row>
      <xdr:rowOff>15240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7544D86B-8BF4-E12D-0EBE-0648EFF83A32}"/>
                </a:ext>
              </a:extLst>
            </xdr:cNvPr>
            <xdr:cNvSpPr txBox="1"/>
          </xdr:nvSpPr>
          <xdr:spPr>
            <a:xfrm>
              <a:off x="1089660" y="5638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7544D86B-8BF4-E12D-0EBE-0648EFF83A32}"/>
                </a:ext>
              </a:extLst>
            </xdr:cNvPr>
            <xdr:cNvSpPr txBox="1"/>
          </xdr:nvSpPr>
          <xdr:spPr>
            <a:xfrm>
              <a:off x="1089660" y="5638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434340</xdr:colOff>
      <xdr:row>3</xdr:row>
      <xdr:rowOff>0</xdr:rowOff>
    </xdr:from>
    <xdr:ext cx="1667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1E060DFE-FFB5-39A4-1E7F-C8BFDAA33BFE}"/>
                </a:ext>
              </a:extLst>
            </xdr:cNvPr>
            <xdr:cNvSpPr txBox="1"/>
          </xdr:nvSpPr>
          <xdr:spPr>
            <a:xfrm>
              <a:off x="1653540" y="548640"/>
              <a:ext cx="1667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1E060DFE-FFB5-39A4-1E7F-C8BFDAA33BFE}"/>
                </a:ext>
              </a:extLst>
            </xdr:cNvPr>
            <xdr:cNvSpPr txBox="1"/>
          </xdr:nvSpPr>
          <xdr:spPr>
            <a:xfrm>
              <a:off x="1653540" y="548640"/>
              <a:ext cx="1667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𝐷_𝑖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723900</xdr:colOff>
      <xdr:row>2</xdr:row>
      <xdr:rowOff>175260</xdr:rowOff>
    </xdr:from>
    <xdr:ext cx="17511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35F8D53-1AFB-8BF7-A950-FC88CC4F9BF0}"/>
                </a:ext>
              </a:extLst>
            </xdr:cNvPr>
            <xdr:cNvSpPr txBox="1"/>
          </xdr:nvSpPr>
          <xdr:spPr>
            <a:xfrm>
              <a:off x="2552700" y="541020"/>
              <a:ext cx="17511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35F8D53-1AFB-8BF7-A950-FC88CC4F9BF0}"/>
                </a:ext>
              </a:extLst>
            </xdr:cNvPr>
            <xdr:cNvSpPr txBox="1"/>
          </xdr:nvSpPr>
          <xdr:spPr>
            <a:xfrm>
              <a:off x="2552700" y="541020"/>
              <a:ext cx="17511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𝐴_𝑡</a:t>
              </a:r>
              <a:endParaRPr lang="en-US" sz="1100"/>
            </a:p>
          </xdr:txBody>
        </xdr:sp>
      </mc:Fallback>
    </mc:AlternateContent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2B38F-923E-45B1-A44E-F1EC8AEA91D4}" name="Table1" displayName="Table1" ref="O3:T189" totalsRowShown="0">
  <autoFilter ref="O3:T189" xr:uid="{FF32B38F-923E-45B1-A44E-F1EC8AEA91D4}"/>
  <tableColumns count="6">
    <tableColumn id="1" xr3:uid="{0737D9EE-F55F-42C9-AADE-10F6D478D774}" name="Column1"/>
    <tableColumn id="2" xr3:uid="{BA31E4E5-EE29-4A7D-B3C4-726AE00397D3}" name="Column2"/>
    <tableColumn id="3" xr3:uid="{9776F21B-95D8-4477-A826-DC10D0DD97A1}" name="Column3"/>
    <tableColumn id="4" xr3:uid="{1E605F90-4436-4F97-8B0C-B8E47CDC9AC7}" name="Column4"/>
    <tableColumn id="5" xr3:uid="{DC45D48B-0531-4B17-95D1-E564AAB184A7}" name="Column5"/>
    <tableColumn id="6" xr3:uid="{70993DB5-94BF-44E2-BD67-94B9A4C48AC1}" name="Column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0014-38A6-4EAC-8F73-0BD0946684DA}">
  <dimension ref="A1:Y215"/>
  <sheetViews>
    <sheetView topLeftCell="D1" zoomScale="79" zoomScaleNormal="55" workbookViewId="0">
      <selection activeCell="H37" sqref="H37"/>
    </sheetView>
  </sheetViews>
  <sheetFormatPr defaultRowHeight="14.4" x14ac:dyDescent="0.3"/>
  <cols>
    <col min="12" max="12" width="17.44140625" customWidth="1"/>
    <col min="18" max="18" width="9" customWidth="1"/>
    <col min="25" max="25" width="10.33203125" customWidth="1"/>
  </cols>
  <sheetData>
    <row r="1" spans="1:25" x14ac:dyDescent="0.3">
      <c r="A1" t="s">
        <v>1</v>
      </c>
      <c r="B1">
        <v>10.75</v>
      </c>
      <c r="C1" t="s">
        <v>419</v>
      </c>
      <c r="D1" t="s">
        <v>27</v>
      </c>
      <c r="E1" t="s">
        <v>28</v>
      </c>
      <c r="F1" t="s">
        <v>29</v>
      </c>
      <c r="G1">
        <v>1</v>
      </c>
      <c r="H1" s="2" t="str">
        <f t="shared" ref="H1:H12" si="0">LEFT(C1,LEN(C1)-1)</f>
        <v>45,60</v>
      </c>
      <c r="I1" s="2" t="str">
        <f t="shared" ref="I1:I12" si="1">LEFT(D1,LEN(D1)-1)</f>
        <v>42,85</v>
      </c>
      <c r="J1" s="2" t="str">
        <f>LEFT(E1,LEN(E1)-1)</f>
        <v>32,05</v>
      </c>
      <c r="K1" s="2" t="str">
        <f>LEFT(F1,LEN(F1)-1)</f>
        <v>38,83</v>
      </c>
      <c r="L1" t="s">
        <v>0</v>
      </c>
    </row>
    <row r="2" spans="1:25" x14ac:dyDescent="0.3">
      <c r="A2" t="s">
        <v>2</v>
      </c>
      <c r="B2">
        <v>10.625</v>
      </c>
      <c r="C2" t="s">
        <v>30</v>
      </c>
      <c r="D2" t="s">
        <v>31</v>
      </c>
      <c r="E2" t="s">
        <v>32</v>
      </c>
      <c r="F2" t="s">
        <v>33</v>
      </c>
      <c r="G2">
        <v>2</v>
      </c>
      <c r="H2" s="2" t="str">
        <f t="shared" si="0"/>
        <v>45,49</v>
      </c>
      <c r="I2" s="2" t="str">
        <f t="shared" si="1"/>
        <v>42,73</v>
      </c>
      <c r="J2" s="2" t="str">
        <f t="shared" ref="J2:J12" si="2">LEFT(E2,LEN(E2)-1)</f>
        <v>32,03</v>
      </c>
      <c r="K2" s="2" t="str">
        <f t="shared" ref="K2:K12" si="3">LEFT(F2,LEN(F2)-1)</f>
        <v>38,75</v>
      </c>
      <c r="L2" s="1">
        <v>45292</v>
      </c>
      <c r="M2" s="2">
        <f>_xlfn.NUMBERVALUE(H1)</f>
        <v>45.6</v>
      </c>
      <c r="N2" s="2">
        <f>_xlfn.NUMBERVALUE(I1)</f>
        <v>42.85</v>
      </c>
      <c r="O2" s="2">
        <f>_xlfn.NUMBERVALUE(J1)</f>
        <v>32.049999999999997</v>
      </c>
      <c r="P2" s="2">
        <f>_xlfn.NUMBERVALUE(K1)</f>
        <v>38.83</v>
      </c>
      <c r="R2" s="2">
        <f>AVERAGE(M2:N2)</f>
        <v>44.225000000000001</v>
      </c>
      <c r="T2" s="2">
        <f>AVERAGE(O2:P2)</f>
        <v>35.44</v>
      </c>
      <c r="V2">
        <v>0</v>
      </c>
      <c r="Y2" s="2">
        <f>MIN(M2:M187)</f>
        <v>43.14</v>
      </c>
    </row>
    <row r="3" spans="1:25" x14ac:dyDescent="0.3">
      <c r="A3" t="s">
        <v>3</v>
      </c>
      <c r="B3">
        <v>10.5</v>
      </c>
      <c r="C3" t="s">
        <v>34</v>
      </c>
      <c r="D3" t="s">
        <v>35</v>
      </c>
      <c r="E3" t="s">
        <v>36</v>
      </c>
      <c r="F3" t="s">
        <v>37</v>
      </c>
      <c r="G3">
        <v>3</v>
      </c>
      <c r="H3" s="2" t="str">
        <f t="shared" si="0"/>
        <v>45,69</v>
      </c>
      <c r="I3" s="2" t="str">
        <f t="shared" si="1"/>
        <v>42,62</v>
      </c>
      <c r="J3" s="2" t="str">
        <f t="shared" si="2"/>
        <v>32,84</v>
      </c>
      <c r="K3" s="2" t="str">
        <f t="shared" si="3"/>
        <v>39,04</v>
      </c>
      <c r="M3" s="2">
        <f t="shared" ref="M3:M12" si="4">_xlfn.NUMBERVALUE(H2)</f>
        <v>45.49</v>
      </c>
      <c r="N3" s="2">
        <f t="shared" ref="N3:N12" si="5">_xlfn.NUMBERVALUE(I2)</f>
        <v>42.73</v>
      </c>
      <c r="O3" s="2">
        <f t="shared" ref="O3:O12" si="6">_xlfn.NUMBERVALUE(J2)</f>
        <v>32.03</v>
      </c>
      <c r="P3" s="2">
        <f t="shared" ref="P3:P12" si="7">_xlfn.NUMBERVALUE(K2)</f>
        <v>38.75</v>
      </c>
      <c r="R3" s="2">
        <f t="shared" ref="R3:R66" si="8">AVERAGE(M3:N3)</f>
        <v>44.11</v>
      </c>
      <c r="T3" s="2">
        <f t="shared" ref="T3:T66" si="9">AVERAGE(O3:P3)</f>
        <v>35.39</v>
      </c>
      <c r="V3">
        <v>6.85</v>
      </c>
      <c r="Y3" s="2">
        <f>MAX(M2:M187)</f>
        <v>46.21</v>
      </c>
    </row>
    <row r="4" spans="1:25" x14ac:dyDescent="0.3">
      <c r="A4" t="s">
        <v>4</v>
      </c>
      <c r="B4">
        <v>10.35277778</v>
      </c>
      <c r="C4" t="s">
        <v>38</v>
      </c>
      <c r="D4" t="s">
        <v>39</v>
      </c>
      <c r="E4" t="s">
        <v>40</v>
      </c>
      <c r="F4" t="s">
        <v>41</v>
      </c>
      <c r="G4">
        <v>4</v>
      </c>
      <c r="H4" s="2" t="str">
        <f t="shared" si="0"/>
        <v>44,18</v>
      </c>
      <c r="I4" s="2" t="str">
        <f t="shared" si="1"/>
        <v>40,59</v>
      </c>
      <c r="J4" s="2" t="str">
        <f t="shared" si="2"/>
        <v>30,62</v>
      </c>
      <c r="K4" s="2" t="str">
        <f t="shared" si="3"/>
        <v>36,85</v>
      </c>
      <c r="M4" s="2">
        <f t="shared" si="4"/>
        <v>45.69</v>
      </c>
      <c r="N4" s="2">
        <f t="shared" si="5"/>
        <v>42.62</v>
      </c>
      <c r="O4" s="2">
        <f t="shared" si="6"/>
        <v>32.840000000000003</v>
      </c>
      <c r="P4" s="2">
        <f t="shared" si="7"/>
        <v>39.04</v>
      </c>
      <c r="R4" s="2">
        <f t="shared" si="8"/>
        <v>44.155000000000001</v>
      </c>
      <c r="T4" s="2">
        <f t="shared" si="9"/>
        <v>35.94</v>
      </c>
      <c r="V4">
        <v>11.85</v>
      </c>
      <c r="Y4" s="2">
        <f>MIN(N2:N187)</f>
        <v>40.32</v>
      </c>
    </row>
    <row r="5" spans="1:25" x14ac:dyDescent="0.3">
      <c r="A5" t="s">
        <v>5</v>
      </c>
      <c r="B5">
        <v>10.402777779999999</v>
      </c>
      <c r="C5" t="s">
        <v>42</v>
      </c>
      <c r="D5" t="s">
        <v>43</v>
      </c>
      <c r="E5" t="s">
        <v>44</v>
      </c>
      <c r="F5" t="s">
        <v>45</v>
      </c>
      <c r="G5">
        <v>5</v>
      </c>
      <c r="H5" s="2" t="str">
        <f t="shared" si="0"/>
        <v>44,6</v>
      </c>
      <c r="I5" s="2" t="str">
        <f t="shared" si="1"/>
        <v>41,17</v>
      </c>
      <c r="J5" s="2" t="str">
        <f t="shared" si="2"/>
        <v>31,24</v>
      </c>
      <c r="K5" s="2" t="str">
        <f t="shared" si="3"/>
        <v>37,61</v>
      </c>
      <c r="M5" s="2">
        <f t="shared" si="4"/>
        <v>44.18</v>
      </c>
      <c r="N5" s="2">
        <f t="shared" si="5"/>
        <v>40.590000000000003</v>
      </c>
      <c r="O5" s="2">
        <f t="shared" si="6"/>
        <v>30.62</v>
      </c>
      <c r="P5" s="2">
        <f t="shared" si="7"/>
        <v>36.85</v>
      </c>
      <c r="R5" s="2">
        <f t="shared" si="8"/>
        <v>42.385000000000005</v>
      </c>
      <c r="T5" s="2">
        <f t="shared" si="9"/>
        <v>33.734999999999999</v>
      </c>
      <c r="V5">
        <v>21.85</v>
      </c>
      <c r="Y5" s="2">
        <f>MAX(N2:N187)</f>
        <v>43.45</v>
      </c>
    </row>
    <row r="6" spans="1:25" x14ac:dyDescent="0.3">
      <c r="A6" t="s">
        <v>6</v>
      </c>
      <c r="B6">
        <v>10.72777778</v>
      </c>
      <c r="C6">
        <v>46.11</v>
      </c>
      <c r="D6" t="s">
        <v>46</v>
      </c>
      <c r="E6" t="s">
        <v>47</v>
      </c>
      <c r="F6" t="s">
        <v>48</v>
      </c>
      <c r="G6">
        <v>6</v>
      </c>
      <c r="H6" s="2" t="str">
        <f t="shared" si="0"/>
        <v>46,1</v>
      </c>
      <c r="I6" s="2" t="str">
        <f t="shared" si="1"/>
        <v>42,38</v>
      </c>
      <c r="J6" s="2" t="str">
        <f t="shared" si="2"/>
        <v>31,72</v>
      </c>
      <c r="K6" s="2" t="str">
        <f t="shared" si="3"/>
        <v>38,11</v>
      </c>
      <c r="M6" s="2">
        <f t="shared" si="4"/>
        <v>44.6</v>
      </c>
      <c r="N6" s="2">
        <f t="shared" si="5"/>
        <v>41.17</v>
      </c>
      <c r="O6" s="2">
        <f t="shared" si="6"/>
        <v>31.24</v>
      </c>
      <c r="P6" s="2">
        <f t="shared" si="7"/>
        <v>37.61</v>
      </c>
      <c r="R6" s="2">
        <f t="shared" si="8"/>
        <v>42.885000000000005</v>
      </c>
      <c r="T6" s="2">
        <f t="shared" si="9"/>
        <v>34.424999999999997</v>
      </c>
      <c r="V6">
        <v>31.85</v>
      </c>
      <c r="Y6" s="2">
        <f>MIN(O2:O187)</f>
        <v>29.9</v>
      </c>
    </row>
    <row r="7" spans="1:25" x14ac:dyDescent="0.3">
      <c r="A7" t="s">
        <v>1</v>
      </c>
      <c r="B7">
        <v>10.5</v>
      </c>
      <c r="C7" t="s">
        <v>49</v>
      </c>
      <c r="D7" t="s">
        <v>50</v>
      </c>
      <c r="E7" t="s">
        <v>51</v>
      </c>
      <c r="F7" t="s">
        <v>52</v>
      </c>
      <c r="G7">
        <v>7</v>
      </c>
      <c r="H7" s="2" t="str">
        <f t="shared" si="0"/>
        <v>44,91</v>
      </c>
      <c r="I7" s="2" t="str">
        <f t="shared" si="1"/>
        <v>42,17</v>
      </c>
      <c r="J7" s="2" t="str">
        <f t="shared" si="2"/>
        <v>31,59</v>
      </c>
      <c r="K7" s="2" t="str">
        <f t="shared" si="3"/>
        <v>37,92</v>
      </c>
      <c r="M7" s="2">
        <f t="shared" si="4"/>
        <v>46.1</v>
      </c>
      <c r="N7" s="2">
        <f t="shared" si="5"/>
        <v>42.38</v>
      </c>
      <c r="O7" s="2">
        <f t="shared" si="6"/>
        <v>31.72</v>
      </c>
      <c r="P7" s="2">
        <f t="shared" si="7"/>
        <v>38.11</v>
      </c>
      <c r="R7" s="2">
        <f t="shared" si="8"/>
        <v>44.24</v>
      </c>
      <c r="T7" s="2">
        <f t="shared" si="9"/>
        <v>34.914999999999999</v>
      </c>
      <c r="V7">
        <v>41.85</v>
      </c>
      <c r="Y7" s="2">
        <f>MAX(O2:O187)</f>
        <v>33</v>
      </c>
    </row>
    <row r="8" spans="1:25" x14ac:dyDescent="0.3">
      <c r="A8" t="s">
        <v>2</v>
      </c>
      <c r="B8">
        <v>10.68333333</v>
      </c>
      <c r="C8" t="s">
        <v>53</v>
      </c>
      <c r="D8" t="s">
        <v>54</v>
      </c>
      <c r="E8" t="s">
        <v>55</v>
      </c>
      <c r="F8" t="s">
        <v>56</v>
      </c>
      <c r="G8">
        <v>8</v>
      </c>
      <c r="H8" s="2" t="str">
        <f t="shared" si="0"/>
        <v>45,13</v>
      </c>
      <c r="I8" s="2" t="str">
        <f t="shared" si="1"/>
        <v>42,30</v>
      </c>
      <c r="J8" s="2" t="str">
        <f t="shared" si="2"/>
        <v>31,79</v>
      </c>
      <c r="K8" s="2" t="str">
        <f t="shared" si="3"/>
        <v>36,59</v>
      </c>
      <c r="L8" s="1">
        <v>45323</v>
      </c>
      <c r="M8" s="2">
        <f t="shared" si="4"/>
        <v>44.91</v>
      </c>
      <c r="N8" s="2">
        <f t="shared" si="5"/>
        <v>42.17</v>
      </c>
      <c r="O8" s="2">
        <f t="shared" si="6"/>
        <v>31.59</v>
      </c>
      <c r="P8" s="2">
        <f t="shared" si="7"/>
        <v>37.92</v>
      </c>
      <c r="R8" s="2">
        <f t="shared" si="8"/>
        <v>43.54</v>
      </c>
      <c r="T8" s="2">
        <f t="shared" si="9"/>
        <v>34.755000000000003</v>
      </c>
      <c r="V8">
        <v>51.85</v>
      </c>
      <c r="Y8" s="2">
        <f>MIN(P2:P187)</f>
        <v>36.409999999999997</v>
      </c>
    </row>
    <row r="9" spans="1:25" x14ac:dyDescent="0.3">
      <c r="A9" t="s">
        <v>3</v>
      </c>
      <c r="B9">
        <v>10.79722222</v>
      </c>
      <c r="C9" t="s">
        <v>57</v>
      </c>
      <c r="D9" t="s">
        <v>27</v>
      </c>
      <c r="E9" t="s">
        <v>58</v>
      </c>
      <c r="F9" t="s">
        <v>59</v>
      </c>
      <c r="G9">
        <v>9</v>
      </c>
      <c r="H9" s="2" t="str">
        <f t="shared" si="0"/>
        <v>45,63</v>
      </c>
      <c r="I9" s="2" t="str">
        <f t="shared" si="1"/>
        <v>42,85</v>
      </c>
      <c r="J9" s="2" t="str">
        <f t="shared" si="2"/>
        <v>32,11</v>
      </c>
      <c r="K9" s="2" t="str">
        <f t="shared" si="3"/>
        <v>38,89</v>
      </c>
      <c r="M9" s="2">
        <f t="shared" si="4"/>
        <v>45.13</v>
      </c>
      <c r="N9" s="2">
        <f t="shared" si="5"/>
        <v>42.3</v>
      </c>
      <c r="O9" s="2">
        <f t="shared" si="6"/>
        <v>31.79</v>
      </c>
      <c r="P9" s="2">
        <f t="shared" si="7"/>
        <v>36.590000000000003</v>
      </c>
      <c r="R9" s="2">
        <f t="shared" si="8"/>
        <v>43.715000000000003</v>
      </c>
      <c r="T9" s="2">
        <f t="shared" si="9"/>
        <v>34.19</v>
      </c>
      <c r="V9">
        <v>61.85</v>
      </c>
      <c r="Y9" s="2">
        <f>MAX(P2:P187)</f>
        <v>39.74</v>
      </c>
    </row>
    <row r="10" spans="1:25" x14ac:dyDescent="0.3">
      <c r="A10" t="s">
        <v>4</v>
      </c>
      <c r="B10">
        <v>10.71666667</v>
      </c>
      <c r="C10" t="s">
        <v>60</v>
      </c>
      <c r="D10" t="s">
        <v>61</v>
      </c>
      <c r="E10" t="s">
        <v>62</v>
      </c>
      <c r="F10" t="s">
        <v>63</v>
      </c>
      <c r="G10">
        <v>10</v>
      </c>
      <c r="H10" s="2" t="str">
        <f t="shared" si="0"/>
        <v>45,19</v>
      </c>
      <c r="I10" s="2" t="str">
        <f t="shared" si="1"/>
        <v>42,47</v>
      </c>
      <c r="J10" s="2" t="str">
        <f t="shared" si="2"/>
        <v>32,87</v>
      </c>
      <c r="K10" s="2" t="str">
        <f t="shared" si="3"/>
        <v>39,74</v>
      </c>
      <c r="M10" s="2">
        <f t="shared" si="4"/>
        <v>45.63</v>
      </c>
      <c r="N10" s="2">
        <f t="shared" si="5"/>
        <v>42.85</v>
      </c>
      <c r="O10" s="2">
        <f t="shared" si="6"/>
        <v>32.11</v>
      </c>
      <c r="P10" s="2">
        <f t="shared" si="7"/>
        <v>38.89</v>
      </c>
      <c r="R10" s="2">
        <f t="shared" si="8"/>
        <v>44.24</v>
      </c>
      <c r="T10" s="2">
        <f t="shared" si="9"/>
        <v>35.5</v>
      </c>
      <c r="V10">
        <v>71.849999999999994</v>
      </c>
    </row>
    <row r="11" spans="1:25" x14ac:dyDescent="0.3">
      <c r="A11" t="s">
        <v>5</v>
      </c>
      <c r="B11">
        <v>10.475</v>
      </c>
      <c r="C11" t="s">
        <v>64</v>
      </c>
      <c r="D11" t="s">
        <v>65</v>
      </c>
      <c r="E11" t="s">
        <v>66</v>
      </c>
      <c r="F11" t="s">
        <v>37</v>
      </c>
      <c r="G11">
        <v>11</v>
      </c>
      <c r="H11" s="2" t="str">
        <f t="shared" si="0"/>
        <v>45,61</v>
      </c>
      <c r="I11" s="2" t="str">
        <f t="shared" si="1"/>
        <v>42,96</v>
      </c>
      <c r="J11" s="2" t="str">
        <f t="shared" si="2"/>
        <v>32,28</v>
      </c>
      <c r="K11" s="2" t="str">
        <f t="shared" si="3"/>
        <v>39,04</v>
      </c>
      <c r="M11" s="2">
        <f t="shared" si="4"/>
        <v>45.19</v>
      </c>
      <c r="N11" s="2">
        <f t="shared" si="5"/>
        <v>42.47</v>
      </c>
      <c r="O11" s="2">
        <f t="shared" si="6"/>
        <v>32.869999999999997</v>
      </c>
      <c r="P11" s="2">
        <f t="shared" si="7"/>
        <v>39.74</v>
      </c>
      <c r="R11" s="2">
        <f t="shared" si="8"/>
        <v>43.83</v>
      </c>
      <c r="T11" s="2">
        <f t="shared" si="9"/>
        <v>36.305</v>
      </c>
      <c r="V11">
        <v>81.849999999999994</v>
      </c>
    </row>
    <row r="12" spans="1:25" x14ac:dyDescent="0.3">
      <c r="A12" t="s">
        <v>6</v>
      </c>
      <c r="B12">
        <v>10.86388889</v>
      </c>
      <c r="C12" t="s">
        <v>57</v>
      </c>
      <c r="D12" t="s">
        <v>67</v>
      </c>
      <c r="E12" t="s">
        <v>68</v>
      </c>
      <c r="F12" t="s">
        <v>69</v>
      </c>
      <c r="G12">
        <v>12</v>
      </c>
      <c r="H12" s="2" t="str">
        <f t="shared" si="0"/>
        <v>45,63</v>
      </c>
      <c r="I12" s="2" t="str">
        <f t="shared" si="1"/>
        <v>42,83</v>
      </c>
      <c r="J12" s="2" t="str">
        <f t="shared" si="2"/>
        <v>32,23</v>
      </c>
      <c r="K12" s="2" t="str">
        <f t="shared" si="3"/>
        <v>38,71</v>
      </c>
      <c r="M12" s="2">
        <f t="shared" si="4"/>
        <v>45.61</v>
      </c>
      <c r="N12" s="2">
        <f t="shared" si="5"/>
        <v>42.96</v>
      </c>
      <c r="O12" s="2">
        <f t="shared" si="6"/>
        <v>32.28</v>
      </c>
      <c r="P12" s="2">
        <f t="shared" si="7"/>
        <v>39.04</v>
      </c>
      <c r="R12" s="2">
        <f t="shared" si="8"/>
        <v>44.284999999999997</v>
      </c>
      <c r="T12" s="2">
        <f t="shared" si="9"/>
        <v>35.659999999999997</v>
      </c>
      <c r="V12">
        <v>91.85</v>
      </c>
    </row>
    <row r="13" spans="1:25" x14ac:dyDescent="0.3">
      <c r="A13" s="1"/>
      <c r="M13" s="2">
        <f>_xlfn.NUMBERVALUE(H12)</f>
        <v>45.63</v>
      </c>
      <c r="N13" s="2">
        <f>_xlfn.NUMBERVALUE(I12)</f>
        <v>42.83</v>
      </c>
      <c r="O13" s="2">
        <f>_xlfn.NUMBERVALUE(J12)</f>
        <v>32.229999999999997</v>
      </c>
      <c r="P13" s="2">
        <f>_xlfn.NUMBERVALUE(K12)</f>
        <v>38.71</v>
      </c>
      <c r="R13" s="2">
        <f t="shared" si="8"/>
        <v>44.230000000000004</v>
      </c>
      <c r="T13" s="2">
        <f t="shared" si="9"/>
        <v>35.47</v>
      </c>
      <c r="V13">
        <v>100</v>
      </c>
    </row>
    <row r="14" spans="1:25" x14ac:dyDescent="0.3">
      <c r="A14" t="s">
        <v>1</v>
      </c>
      <c r="B14">
        <v>10.55555556</v>
      </c>
      <c r="C14" t="s">
        <v>70</v>
      </c>
      <c r="D14" t="s">
        <v>71</v>
      </c>
      <c r="E14" t="s">
        <v>72</v>
      </c>
      <c r="F14" t="s">
        <v>73</v>
      </c>
      <c r="H14" t="str">
        <f t="shared" ref="H14:K19" si="10">LEFT(C14,LEN(C14)-1)</f>
        <v>45,34</v>
      </c>
      <c r="I14" t="str">
        <f t="shared" si="10"/>
        <v>42,60</v>
      </c>
      <c r="J14" t="str">
        <f t="shared" si="10"/>
        <v>32,17</v>
      </c>
      <c r="K14" t="str">
        <f t="shared" si="10"/>
        <v>38,52</v>
      </c>
      <c r="L14" s="1">
        <v>45352</v>
      </c>
      <c r="M14" s="2">
        <f t="shared" ref="M14:P17" si="11">_xlfn.NUMBERVALUE(H14)</f>
        <v>45.34</v>
      </c>
      <c r="N14" s="2">
        <f t="shared" si="11"/>
        <v>42.6</v>
      </c>
      <c r="O14" s="2">
        <f t="shared" si="11"/>
        <v>32.17</v>
      </c>
      <c r="P14" s="2">
        <f t="shared" si="11"/>
        <v>38.520000000000003</v>
      </c>
      <c r="R14" s="2">
        <f t="shared" si="8"/>
        <v>43.97</v>
      </c>
      <c r="T14" s="2">
        <f t="shared" si="9"/>
        <v>35.344999999999999</v>
      </c>
    </row>
    <row r="15" spans="1:25" x14ac:dyDescent="0.3">
      <c r="A15" t="s">
        <v>2</v>
      </c>
      <c r="B15">
        <v>10.383333329999999</v>
      </c>
      <c r="C15" t="s">
        <v>74</v>
      </c>
      <c r="D15" t="s">
        <v>75</v>
      </c>
      <c r="E15" t="s">
        <v>76</v>
      </c>
      <c r="F15" t="s">
        <v>77</v>
      </c>
      <c r="H15" t="str">
        <f t="shared" si="10"/>
        <v>45,11</v>
      </c>
      <c r="I15" t="str">
        <f t="shared" si="10"/>
        <v>41,8</v>
      </c>
      <c r="J15" t="str">
        <f t="shared" si="10"/>
        <v>32,01</v>
      </c>
      <c r="K15" t="str">
        <f t="shared" si="10"/>
        <v>38,23</v>
      </c>
      <c r="M15" s="2">
        <f t="shared" si="11"/>
        <v>45.11</v>
      </c>
      <c r="N15" s="2">
        <f t="shared" si="11"/>
        <v>41.8</v>
      </c>
      <c r="O15" s="2">
        <f t="shared" si="11"/>
        <v>32.01</v>
      </c>
      <c r="P15" s="2">
        <f t="shared" si="11"/>
        <v>38.229999999999997</v>
      </c>
      <c r="R15" s="2">
        <f t="shared" si="8"/>
        <v>43.454999999999998</v>
      </c>
      <c r="T15" s="2">
        <f t="shared" si="9"/>
        <v>35.119999999999997</v>
      </c>
    </row>
    <row r="16" spans="1:25" x14ac:dyDescent="0.3">
      <c r="A16" t="s">
        <v>3</v>
      </c>
      <c r="B16">
        <v>10.36111111</v>
      </c>
      <c r="C16" t="s">
        <v>78</v>
      </c>
      <c r="D16" t="s">
        <v>46</v>
      </c>
      <c r="E16" t="s">
        <v>79</v>
      </c>
      <c r="F16" t="s">
        <v>80</v>
      </c>
      <c r="H16" t="str">
        <f t="shared" si="10"/>
        <v>45,16</v>
      </c>
      <c r="I16" t="str">
        <f t="shared" si="10"/>
        <v>42,38</v>
      </c>
      <c r="J16" t="str">
        <f t="shared" si="10"/>
        <v>31,76</v>
      </c>
      <c r="K16" t="str">
        <f t="shared" si="10"/>
        <v>38,34</v>
      </c>
      <c r="M16" s="2">
        <f t="shared" si="11"/>
        <v>45.16</v>
      </c>
      <c r="N16" s="2">
        <f>_xlfn.NUMBERVALUE(I16)</f>
        <v>42.38</v>
      </c>
      <c r="O16" s="2">
        <f t="shared" si="11"/>
        <v>31.76</v>
      </c>
      <c r="P16" s="2">
        <f t="shared" si="11"/>
        <v>38.340000000000003</v>
      </c>
      <c r="R16" s="2">
        <f t="shared" si="8"/>
        <v>43.769999999999996</v>
      </c>
      <c r="T16" s="2">
        <f t="shared" si="9"/>
        <v>35.050000000000004</v>
      </c>
    </row>
    <row r="17" spans="1:20" x14ac:dyDescent="0.3">
      <c r="A17" t="s">
        <v>4</v>
      </c>
      <c r="B17">
        <v>10.222222220000001</v>
      </c>
      <c r="C17" t="s">
        <v>64</v>
      </c>
      <c r="D17" t="s">
        <v>81</v>
      </c>
      <c r="E17" t="s">
        <v>82</v>
      </c>
      <c r="F17" t="s">
        <v>83</v>
      </c>
      <c r="H17" t="str">
        <f t="shared" si="10"/>
        <v>45,61</v>
      </c>
      <c r="I17" t="str">
        <f t="shared" si="10"/>
        <v>42,94</v>
      </c>
      <c r="J17" t="str">
        <f t="shared" si="10"/>
        <v>32,57</v>
      </c>
      <c r="K17" t="str">
        <f t="shared" si="10"/>
        <v>39,15</v>
      </c>
      <c r="M17" s="2">
        <f t="shared" si="11"/>
        <v>45.61</v>
      </c>
      <c r="N17" s="2">
        <f t="shared" si="11"/>
        <v>42.94</v>
      </c>
      <c r="O17" s="2">
        <f t="shared" si="11"/>
        <v>32.57</v>
      </c>
      <c r="P17" s="2">
        <f t="shared" si="11"/>
        <v>39.15</v>
      </c>
      <c r="R17" s="2">
        <f t="shared" si="8"/>
        <v>44.274999999999999</v>
      </c>
      <c r="T17" s="2">
        <f t="shared" si="9"/>
        <v>35.86</v>
      </c>
    </row>
    <row r="18" spans="1:20" x14ac:dyDescent="0.3">
      <c r="A18" t="s">
        <v>5</v>
      </c>
      <c r="B18">
        <v>10.34444444</v>
      </c>
      <c r="C18" t="s">
        <v>78</v>
      </c>
      <c r="D18" t="s">
        <v>84</v>
      </c>
      <c r="E18" t="s">
        <v>85</v>
      </c>
      <c r="F18" t="s">
        <v>86</v>
      </c>
      <c r="H18" t="str">
        <f t="shared" si="10"/>
        <v>45,16</v>
      </c>
      <c r="I18" t="str">
        <f t="shared" si="10"/>
        <v>42,50</v>
      </c>
      <c r="J18" t="str">
        <f t="shared" si="10"/>
        <v>31,94</v>
      </c>
      <c r="K18" t="str">
        <f t="shared" si="10"/>
        <v>38,54</v>
      </c>
      <c r="M18" s="2">
        <f t="shared" ref="M18:P19" si="12">_xlfn.NUMBERVALUE(H18)</f>
        <v>45.16</v>
      </c>
      <c r="N18" s="2">
        <f t="shared" si="12"/>
        <v>42.5</v>
      </c>
      <c r="O18" s="2">
        <f t="shared" si="12"/>
        <v>31.94</v>
      </c>
      <c r="P18" s="2">
        <f t="shared" si="12"/>
        <v>38.54</v>
      </c>
      <c r="R18" s="2">
        <f t="shared" si="8"/>
        <v>43.83</v>
      </c>
      <c r="T18" s="2">
        <f t="shared" si="9"/>
        <v>35.24</v>
      </c>
    </row>
    <row r="19" spans="1:20" x14ac:dyDescent="0.3">
      <c r="A19" t="s">
        <v>6</v>
      </c>
      <c r="B19">
        <v>10.633333329999999</v>
      </c>
      <c r="C19" t="s">
        <v>30</v>
      </c>
      <c r="D19" t="s">
        <v>87</v>
      </c>
      <c r="E19" t="s">
        <v>32</v>
      </c>
      <c r="F19" t="s">
        <v>88</v>
      </c>
      <c r="H19" t="str">
        <f t="shared" si="10"/>
        <v>45,49</v>
      </c>
      <c r="I19" t="str">
        <f t="shared" si="10"/>
        <v>42,33</v>
      </c>
      <c r="J19" t="str">
        <f t="shared" si="10"/>
        <v>32,03</v>
      </c>
      <c r="K19" t="str">
        <f t="shared" si="10"/>
        <v>38,79</v>
      </c>
      <c r="M19" s="2">
        <f t="shared" si="12"/>
        <v>45.49</v>
      </c>
      <c r="N19" s="2">
        <f t="shared" si="12"/>
        <v>42.33</v>
      </c>
      <c r="O19" s="2">
        <f t="shared" si="12"/>
        <v>32.03</v>
      </c>
      <c r="P19" s="2">
        <f t="shared" si="12"/>
        <v>38.79</v>
      </c>
      <c r="R19" s="2">
        <f t="shared" si="8"/>
        <v>43.91</v>
      </c>
      <c r="T19" s="2">
        <f t="shared" si="9"/>
        <v>35.409999999999997</v>
      </c>
    </row>
    <row r="20" spans="1:20" x14ac:dyDescent="0.3">
      <c r="A20" s="1"/>
      <c r="L20" s="1">
        <v>45383</v>
      </c>
      <c r="M20" s="2">
        <f t="shared" ref="M20:P23" si="13">_xlfn.NUMBERVALUE(H21)</f>
        <v>45.16</v>
      </c>
      <c r="N20" s="2">
        <f t="shared" si="13"/>
        <v>42.4</v>
      </c>
      <c r="O20" s="2">
        <f t="shared" si="13"/>
        <v>31.9</v>
      </c>
      <c r="P20" s="2">
        <f t="shared" si="13"/>
        <v>38.299999999999997</v>
      </c>
      <c r="R20" s="2">
        <f t="shared" si="8"/>
        <v>43.78</v>
      </c>
      <c r="T20" s="2">
        <f t="shared" si="9"/>
        <v>35.099999999999994</v>
      </c>
    </row>
    <row r="21" spans="1:20" x14ac:dyDescent="0.3">
      <c r="A21" t="s">
        <v>1</v>
      </c>
      <c r="B21">
        <v>10.40833333</v>
      </c>
      <c r="C21" t="s">
        <v>78</v>
      </c>
      <c r="D21" t="s">
        <v>89</v>
      </c>
      <c r="E21" t="s">
        <v>90</v>
      </c>
      <c r="F21" t="s">
        <v>91</v>
      </c>
      <c r="H21" t="str">
        <f t="shared" ref="H21:K26" si="14">LEFT(C21,LEN(C21)-1)</f>
        <v>45,16</v>
      </c>
      <c r="I21" t="str">
        <f t="shared" si="14"/>
        <v>42,4</v>
      </c>
      <c r="J21" t="str">
        <f t="shared" si="14"/>
        <v>31,9</v>
      </c>
      <c r="K21" t="str">
        <f t="shared" si="14"/>
        <v>38,3</v>
      </c>
      <c r="M21" s="2">
        <f t="shared" si="13"/>
        <v>44.64</v>
      </c>
      <c r="N21" s="2">
        <f t="shared" si="13"/>
        <v>41.36</v>
      </c>
      <c r="O21" s="2">
        <f t="shared" si="13"/>
        <v>31.57</v>
      </c>
      <c r="P21" s="2">
        <f t="shared" si="13"/>
        <v>37</v>
      </c>
      <c r="R21" s="2">
        <f t="shared" si="8"/>
        <v>43</v>
      </c>
      <c r="T21" s="2">
        <f t="shared" si="9"/>
        <v>34.284999999999997</v>
      </c>
    </row>
    <row r="22" spans="1:20" x14ac:dyDescent="0.3">
      <c r="A22" t="s">
        <v>2</v>
      </c>
      <c r="B22">
        <v>10.31944444</v>
      </c>
      <c r="C22" t="s">
        <v>92</v>
      </c>
      <c r="D22" t="s">
        <v>93</v>
      </c>
      <c r="E22" t="s">
        <v>94</v>
      </c>
      <c r="F22">
        <v>37.799999999999997</v>
      </c>
      <c r="H22" t="str">
        <f t="shared" si="14"/>
        <v>44,64</v>
      </c>
      <c r="I22" t="str">
        <f t="shared" si="14"/>
        <v>41,36</v>
      </c>
      <c r="J22" t="str">
        <f t="shared" si="14"/>
        <v>31,57</v>
      </c>
      <c r="K22" t="str">
        <f t="shared" si="14"/>
        <v>37,</v>
      </c>
      <c r="M22" s="2">
        <f t="shared" si="13"/>
        <v>44.43</v>
      </c>
      <c r="N22" s="2">
        <f t="shared" si="13"/>
        <v>41.67</v>
      </c>
      <c r="O22" s="2">
        <f t="shared" si="13"/>
        <v>31.03</v>
      </c>
      <c r="P22" s="2">
        <f t="shared" si="13"/>
        <v>37.24</v>
      </c>
      <c r="R22" s="2">
        <f t="shared" si="8"/>
        <v>43.05</v>
      </c>
      <c r="T22" s="2">
        <f t="shared" si="9"/>
        <v>34.135000000000005</v>
      </c>
    </row>
    <row r="23" spans="1:20" x14ac:dyDescent="0.3">
      <c r="A23" t="s">
        <v>3</v>
      </c>
      <c r="B23">
        <v>10.294444439999999</v>
      </c>
      <c r="C23" t="s">
        <v>95</v>
      </c>
      <c r="D23" t="s">
        <v>96</v>
      </c>
      <c r="E23" t="s">
        <v>97</v>
      </c>
      <c r="F23" t="s">
        <v>98</v>
      </c>
      <c r="H23" t="str">
        <f t="shared" si="14"/>
        <v>44,43</v>
      </c>
      <c r="I23" t="str">
        <f t="shared" si="14"/>
        <v>41,67</v>
      </c>
      <c r="J23" t="str">
        <f t="shared" si="14"/>
        <v>31,03</v>
      </c>
      <c r="K23" t="str">
        <f t="shared" si="14"/>
        <v>37,24</v>
      </c>
      <c r="M23" s="2">
        <f t="shared" si="13"/>
        <v>44.2</v>
      </c>
      <c r="N23" s="2">
        <f t="shared" si="13"/>
        <v>41.44</v>
      </c>
      <c r="O23" s="2">
        <f t="shared" si="13"/>
        <v>30.87</v>
      </c>
      <c r="P23" s="2">
        <f t="shared" si="13"/>
        <v>36.909999999999997</v>
      </c>
      <c r="R23" s="2">
        <f t="shared" si="8"/>
        <v>42.82</v>
      </c>
      <c r="T23" s="2">
        <f t="shared" si="9"/>
        <v>33.89</v>
      </c>
    </row>
    <row r="24" spans="1:20" x14ac:dyDescent="0.3">
      <c r="A24" t="s">
        <v>4</v>
      </c>
      <c r="B24">
        <v>10.061111110000001</v>
      </c>
      <c r="C24" t="s">
        <v>99</v>
      </c>
      <c r="D24" t="s">
        <v>100</v>
      </c>
      <c r="E24" t="s">
        <v>101</v>
      </c>
      <c r="F24" t="s">
        <v>102</v>
      </c>
      <c r="H24" t="str">
        <f t="shared" si="14"/>
        <v>44,20</v>
      </c>
      <c r="I24" t="str">
        <f t="shared" si="14"/>
        <v>41,44</v>
      </c>
      <c r="J24" t="str">
        <f t="shared" si="14"/>
        <v>30,87</v>
      </c>
      <c r="K24" t="str">
        <f t="shared" si="14"/>
        <v>36,91</v>
      </c>
      <c r="M24" s="2">
        <f t="shared" ref="M24:P25" si="15">_xlfn.NUMBERVALUE(H25)</f>
        <v>44.51</v>
      </c>
      <c r="N24" s="2">
        <f t="shared" si="15"/>
        <v>41.8</v>
      </c>
      <c r="O24" s="2">
        <f t="shared" si="15"/>
        <v>31.16</v>
      </c>
      <c r="P24" s="2">
        <f t="shared" si="15"/>
        <v>37.61</v>
      </c>
      <c r="R24" s="2">
        <f t="shared" si="8"/>
        <v>43.155000000000001</v>
      </c>
      <c r="T24" s="2">
        <f t="shared" si="9"/>
        <v>34.384999999999998</v>
      </c>
    </row>
    <row r="25" spans="1:20" x14ac:dyDescent="0.3">
      <c r="A25" t="s">
        <v>5</v>
      </c>
      <c r="B25">
        <v>10.369444440000001</v>
      </c>
      <c r="C25" t="s">
        <v>103</v>
      </c>
      <c r="D25" t="s">
        <v>104</v>
      </c>
      <c r="E25" t="s">
        <v>105</v>
      </c>
      <c r="F25" t="s">
        <v>45</v>
      </c>
      <c r="H25" t="str">
        <f t="shared" si="14"/>
        <v>44,51</v>
      </c>
      <c r="I25" t="str">
        <f t="shared" si="14"/>
        <v>41,80</v>
      </c>
      <c r="J25" t="str">
        <f t="shared" si="14"/>
        <v>31,16</v>
      </c>
      <c r="K25" t="str">
        <f t="shared" si="14"/>
        <v>37,61</v>
      </c>
      <c r="M25" s="2">
        <f t="shared" si="15"/>
        <v>44.68</v>
      </c>
      <c r="N25" s="2">
        <f t="shared" si="15"/>
        <v>41.96</v>
      </c>
      <c r="O25" s="2">
        <f t="shared" si="15"/>
        <v>31.14</v>
      </c>
      <c r="P25" s="2">
        <f t="shared" si="15"/>
        <v>37.74</v>
      </c>
      <c r="R25" s="2">
        <f t="shared" si="8"/>
        <v>43.32</v>
      </c>
      <c r="T25" s="2">
        <f t="shared" si="9"/>
        <v>34.44</v>
      </c>
    </row>
    <row r="26" spans="1:20" x14ac:dyDescent="0.3">
      <c r="A26" t="s">
        <v>6</v>
      </c>
      <c r="B26">
        <v>10.33333333</v>
      </c>
      <c r="C26" t="s">
        <v>106</v>
      </c>
      <c r="D26" t="s">
        <v>107</v>
      </c>
      <c r="E26" t="s">
        <v>108</v>
      </c>
      <c r="F26" t="s">
        <v>109</v>
      </c>
      <c r="H26" t="str">
        <f t="shared" si="14"/>
        <v>44,68</v>
      </c>
      <c r="I26" t="str">
        <f t="shared" si="14"/>
        <v>41,96</v>
      </c>
      <c r="J26" t="str">
        <f t="shared" si="14"/>
        <v>31,14</v>
      </c>
      <c r="K26" t="str">
        <f t="shared" si="14"/>
        <v>37,74</v>
      </c>
      <c r="L26" s="1">
        <v>45413</v>
      </c>
      <c r="M26" s="2">
        <f t="shared" ref="M26:P31" si="16">_xlfn.NUMBERVALUE(H28)</f>
        <v>44.55</v>
      </c>
      <c r="N26" s="2">
        <f t="shared" si="16"/>
        <v>41.36</v>
      </c>
      <c r="O26" s="2">
        <f t="shared" si="16"/>
        <v>31.14</v>
      </c>
      <c r="P26" s="2">
        <f t="shared" si="16"/>
        <v>37.630000000000003</v>
      </c>
      <c r="R26" s="2">
        <f t="shared" si="8"/>
        <v>42.954999999999998</v>
      </c>
      <c r="T26" s="2">
        <f t="shared" si="9"/>
        <v>34.385000000000005</v>
      </c>
    </row>
    <row r="27" spans="1:20" x14ac:dyDescent="0.3">
      <c r="A27" s="1"/>
      <c r="M27" s="2">
        <f t="shared" si="16"/>
        <v>44.45</v>
      </c>
      <c r="N27" s="2">
        <f t="shared" si="16"/>
        <v>41.26</v>
      </c>
      <c r="O27" s="2">
        <f t="shared" si="16"/>
        <v>31.14</v>
      </c>
      <c r="P27" s="2">
        <f t="shared" si="16"/>
        <v>37.51</v>
      </c>
      <c r="R27" s="2">
        <f t="shared" si="8"/>
        <v>42.855000000000004</v>
      </c>
      <c r="T27" s="2">
        <f t="shared" si="9"/>
        <v>34.325000000000003</v>
      </c>
    </row>
    <row r="28" spans="1:20" x14ac:dyDescent="0.3">
      <c r="A28" t="s">
        <v>1</v>
      </c>
      <c r="B28">
        <v>10.07222222</v>
      </c>
      <c r="C28" t="s">
        <v>110</v>
      </c>
      <c r="D28" t="s">
        <v>93</v>
      </c>
      <c r="E28" t="s">
        <v>108</v>
      </c>
      <c r="F28" t="s">
        <v>111</v>
      </c>
      <c r="H28" t="str">
        <f t="shared" ref="H28:K33" si="17">LEFT(C28,LEN(C28)-1)</f>
        <v>44,55</v>
      </c>
      <c r="I28" t="str">
        <f t="shared" si="17"/>
        <v>41,36</v>
      </c>
      <c r="J28" t="str">
        <f t="shared" si="17"/>
        <v>31,14</v>
      </c>
      <c r="K28" t="str">
        <f t="shared" si="17"/>
        <v>37,63</v>
      </c>
      <c r="M28" s="2">
        <f t="shared" si="16"/>
        <v>45.24</v>
      </c>
      <c r="N28" s="2">
        <f t="shared" si="16"/>
        <v>42.52</v>
      </c>
      <c r="O28" s="2">
        <f t="shared" si="16"/>
        <v>32.32</v>
      </c>
      <c r="P28" s="2">
        <f t="shared" si="16"/>
        <v>38.5</v>
      </c>
      <c r="R28" s="2">
        <f t="shared" si="8"/>
        <v>43.88</v>
      </c>
      <c r="T28" s="2">
        <f t="shared" si="9"/>
        <v>35.409999999999997</v>
      </c>
    </row>
    <row r="29" spans="1:20" x14ac:dyDescent="0.3">
      <c r="A29" t="s">
        <v>2</v>
      </c>
      <c r="B29">
        <v>9.8277777779999997</v>
      </c>
      <c r="C29" t="s">
        <v>112</v>
      </c>
      <c r="D29" t="s">
        <v>113</v>
      </c>
      <c r="E29" t="s">
        <v>108</v>
      </c>
      <c r="F29" t="s">
        <v>114</v>
      </c>
      <c r="H29" t="str">
        <f t="shared" si="17"/>
        <v>44,45</v>
      </c>
      <c r="I29" t="str">
        <f t="shared" si="17"/>
        <v>41,26</v>
      </c>
      <c r="J29" t="str">
        <f t="shared" si="17"/>
        <v>31,14</v>
      </c>
      <c r="K29" t="str">
        <f t="shared" si="17"/>
        <v>37,51</v>
      </c>
      <c r="M29" s="2">
        <f t="shared" si="16"/>
        <v>45.61</v>
      </c>
      <c r="N29" s="2">
        <f t="shared" si="16"/>
        <v>42.94</v>
      </c>
      <c r="O29" s="2">
        <f t="shared" si="16"/>
        <v>32.85</v>
      </c>
      <c r="P29" s="2">
        <f t="shared" si="16"/>
        <v>39.08</v>
      </c>
      <c r="R29" s="2">
        <f t="shared" si="8"/>
        <v>44.274999999999999</v>
      </c>
      <c r="T29" s="2">
        <f t="shared" si="9"/>
        <v>35.965000000000003</v>
      </c>
    </row>
    <row r="30" spans="1:20" x14ac:dyDescent="0.3">
      <c r="A30" t="s">
        <v>3</v>
      </c>
      <c r="B30">
        <v>10.18333333</v>
      </c>
      <c r="C30" t="s">
        <v>115</v>
      </c>
      <c r="D30" t="s">
        <v>116</v>
      </c>
      <c r="E30" t="s">
        <v>203</v>
      </c>
      <c r="F30" t="s">
        <v>117</v>
      </c>
      <c r="H30" t="str">
        <f t="shared" si="17"/>
        <v>45,24</v>
      </c>
      <c r="I30" t="str">
        <f t="shared" si="17"/>
        <v>42,52</v>
      </c>
      <c r="J30" t="str">
        <f t="shared" si="17"/>
        <v>32,32</v>
      </c>
      <c r="K30" t="str">
        <f t="shared" si="17"/>
        <v>38,50</v>
      </c>
      <c r="M30" s="2">
        <f t="shared" si="16"/>
        <v>45.55</v>
      </c>
      <c r="N30" s="2">
        <f t="shared" si="16"/>
        <v>42.85</v>
      </c>
      <c r="O30" s="2">
        <f t="shared" si="16"/>
        <v>32.229999999999997</v>
      </c>
      <c r="P30" s="2">
        <f t="shared" si="16"/>
        <v>39</v>
      </c>
      <c r="R30" s="2">
        <f t="shared" si="8"/>
        <v>44.2</v>
      </c>
      <c r="T30" s="2">
        <f t="shared" si="9"/>
        <v>35.614999999999995</v>
      </c>
    </row>
    <row r="31" spans="1:20" x14ac:dyDescent="0.3">
      <c r="A31" t="s">
        <v>4</v>
      </c>
      <c r="B31">
        <v>10.31944444</v>
      </c>
      <c r="C31" t="s">
        <v>64</v>
      </c>
      <c r="D31" t="s">
        <v>81</v>
      </c>
      <c r="E31" t="s">
        <v>118</v>
      </c>
      <c r="F31" t="s">
        <v>119</v>
      </c>
      <c r="H31" t="str">
        <f t="shared" si="17"/>
        <v>45,61</v>
      </c>
      <c r="I31" t="str">
        <f t="shared" si="17"/>
        <v>42,94</v>
      </c>
      <c r="J31" t="str">
        <f t="shared" si="17"/>
        <v>32,85</v>
      </c>
      <c r="K31" t="str">
        <f t="shared" si="17"/>
        <v>39,08</v>
      </c>
      <c r="M31" s="2">
        <f t="shared" si="16"/>
        <v>45.18</v>
      </c>
      <c r="N31" s="2">
        <f t="shared" si="16"/>
        <v>42.5</v>
      </c>
      <c r="O31" s="2">
        <f t="shared" si="16"/>
        <v>31.84</v>
      </c>
      <c r="P31" s="2">
        <f t="shared" si="16"/>
        <v>38.5</v>
      </c>
      <c r="R31" s="2">
        <f t="shared" si="8"/>
        <v>43.84</v>
      </c>
      <c r="T31" s="2">
        <f t="shared" si="9"/>
        <v>35.17</v>
      </c>
    </row>
    <row r="32" spans="1:20" x14ac:dyDescent="0.3">
      <c r="A32" t="s">
        <v>5</v>
      </c>
      <c r="B32">
        <v>10.455555560000001</v>
      </c>
      <c r="C32" t="s">
        <v>120</v>
      </c>
      <c r="D32" t="s">
        <v>27</v>
      </c>
      <c r="E32" t="s">
        <v>68</v>
      </c>
      <c r="F32" t="s">
        <v>121</v>
      </c>
      <c r="H32" t="str">
        <f t="shared" si="17"/>
        <v>45,55</v>
      </c>
      <c r="I32" t="str">
        <f t="shared" si="17"/>
        <v>42,85</v>
      </c>
      <c r="J32" t="str">
        <f t="shared" si="17"/>
        <v>32,23</v>
      </c>
      <c r="K32" t="str">
        <f t="shared" si="17"/>
        <v>39</v>
      </c>
      <c r="L32" s="1">
        <v>45444</v>
      </c>
      <c r="M32" s="2">
        <f t="shared" ref="M32:P35" si="18">_xlfn.NUMBERVALUE(H35)</f>
        <v>45.09</v>
      </c>
      <c r="N32" s="2">
        <f t="shared" si="18"/>
        <v>41.77</v>
      </c>
      <c r="O32" s="2">
        <f t="shared" si="18"/>
        <v>31.99</v>
      </c>
      <c r="P32" s="2">
        <f t="shared" si="18"/>
        <v>38.200000000000003</v>
      </c>
      <c r="R32" s="2">
        <f t="shared" si="8"/>
        <v>43.430000000000007</v>
      </c>
      <c r="T32" s="2">
        <f t="shared" si="9"/>
        <v>35.094999999999999</v>
      </c>
    </row>
    <row r="33" spans="1:20" x14ac:dyDescent="0.3">
      <c r="A33" t="s">
        <v>6</v>
      </c>
      <c r="B33">
        <v>10.330555560000001</v>
      </c>
      <c r="C33" t="s">
        <v>122</v>
      </c>
      <c r="D33" t="s">
        <v>84</v>
      </c>
      <c r="E33" t="s">
        <v>123</v>
      </c>
      <c r="F33" t="s">
        <v>117</v>
      </c>
      <c r="H33" t="str">
        <f t="shared" si="17"/>
        <v>45,18</v>
      </c>
      <c r="I33" t="str">
        <f t="shared" si="17"/>
        <v>42,50</v>
      </c>
      <c r="J33" t="str">
        <f t="shared" si="17"/>
        <v>31,84</v>
      </c>
      <c r="K33" t="str">
        <f t="shared" si="17"/>
        <v>38,50</v>
      </c>
      <c r="M33" s="2">
        <f t="shared" si="18"/>
        <v>44.89</v>
      </c>
      <c r="N33" s="2">
        <f t="shared" si="18"/>
        <v>41.59</v>
      </c>
      <c r="O33" s="2">
        <f t="shared" si="18"/>
        <v>31.61</v>
      </c>
      <c r="P33" s="2">
        <f t="shared" si="18"/>
        <v>37.67</v>
      </c>
      <c r="R33" s="2">
        <f t="shared" si="8"/>
        <v>43.24</v>
      </c>
      <c r="T33" s="2">
        <f t="shared" si="9"/>
        <v>34.64</v>
      </c>
    </row>
    <row r="34" spans="1:20" x14ac:dyDescent="0.3">
      <c r="A34" s="1"/>
      <c r="L34" s="1"/>
      <c r="M34" s="2">
        <f t="shared" si="18"/>
        <v>45.34</v>
      </c>
      <c r="N34" s="2">
        <f t="shared" si="18"/>
        <v>42.67</v>
      </c>
      <c r="O34" s="2">
        <f t="shared" si="18"/>
        <v>32.299999999999997</v>
      </c>
      <c r="P34" s="2">
        <f t="shared" si="18"/>
        <v>38.58</v>
      </c>
      <c r="R34" s="2">
        <f t="shared" si="8"/>
        <v>44.005000000000003</v>
      </c>
      <c r="T34" s="2">
        <f t="shared" si="9"/>
        <v>35.44</v>
      </c>
    </row>
    <row r="35" spans="1:20" x14ac:dyDescent="0.3">
      <c r="A35" t="s">
        <v>1</v>
      </c>
      <c r="B35">
        <v>10.36111111</v>
      </c>
      <c r="C35" t="s">
        <v>124</v>
      </c>
      <c r="D35" t="s">
        <v>125</v>
      </c>
      <c r="E35" t="s">
        <v>126</v>
      </c>
      <c r="F35" t="s">
        <v>127</v>
      </c>
      <c r="H35" t="str">
        <f t="shared" ref="H35:H65" si="19">LEFT(C35,LEN(C35)-1)</f>
        <v>45,09</v>
      </c>
      <c r="I35" t="str">
        <f t="shared" ref="I35:I65" si="20">LEFT(D35,LEN(D35)-1)</f>
        <v>41,77</v>
      </c>
      <c r="J35" t="str">
        <f t="shared" ref="J35:J65" si="21">LEFT(E35,LEN(E35)-1)</f>
        <v>31,99</v>
      </c>
      <c r="K35" t="str">
        <f t="shared" ref="K35:K65" si="22">LEFT(F35,LEN(F35)-1)</f>
        <v>38,2</v>
      </c>
      <c r="M35" s="2">
        <f t="shared" si="18"/>
        <v>45.51</v>
      </c>
      <c r="N35" s="2">
        <f t="shared" si="18"/>
        <v>42.81</v>
      </c>
      <c r="O35" s="2">
        <f t="shared" si="18"/>
        <v>32.56</v>
      </c>
      <c r="P35" s="2">
        <f t="shared" si="18"/>
        <v>38.85</v>
      </c>
      <c r="R35" s="2">
        <f t="shared" si="8"/>
        <v>44.16</v>
      </c>
      <c r="T35" s="2">
        <f t="shared" si="9"/>
        <v>35.704999999999998</v>
      </c>
    </row>
    <row r="36" spans="1:20" x14ac:dyDescent="0.3">
      <c r="A36" t="s">
        <v>2</v>
      </c>
      <c r="B36">
        <v>10.36111111</v>
      </c>
      <c r="C36" t="s">
        <v>128</v>
      </c>
      <c r="D36" t="s">
        <v>129</v>
      </c>
      <c r="E36" t="s">
        <v>130</v>
      </c>
      <c r="F36" t="s">
        <v>131</v>
      </c>
      <c r="H36" t="str">
        <f t="shared" si="19"/>
        <v>44,89</v>
      </c>
      <c r="I36" t="str">
        <f t="shared" si="20"/>
        <v>41,59</v>
      </c>
      <c r="J36" t="str">
        <f t="shared" si="21"/>
        <v>31,61</v>
      </c>
      <c r="K36" t="str">
        <f t="shared" si="22"/>
        <v>37,67</v>
      </c>
      <c r="M36" s="2">
        <f>_xlfn.NUMBERVALUE(H39)</f>
        <v>45.38</v>
      </c>
      <c r="N36" s="2">
        <f t="shared" ref="N36:P37" si="23">_xlfn.NUMBERVALUE(I39)</f>
        <v>42.71</v>
      </c>
      <c r="O36" s="2">
        <f t="shared" si="23"/>
        <v>32.4</v>
      </c>
      <c r="P36" s="2">
        <f t="shared" si="23"/>
        <v>38.65</v>
      </c>
      <c r="R36" s="2">
        <f t="shared" si="8"/>
        <v>44.045000000000002</v>
      </c>
      <c r="T36" s="2">
        <f t="shared" si="9"/>
        <v>35.524999999999999</v>
      </c>
    </row>
    <row r="37" spans="1:20" x14ac:dyDescent="0.3">
      <c r="A37" t="s">
        <v>3</v>
      </c>
      <c r="B37">
        <v>10.41111111</v>
      </c>
      <c r="C37" t="s">
        <v>70</v>
      </c>
      <c r="D37" t="s">
        <v>132</v>
      </c>
      <c r="E37" t="s">
        <v>133</v>
      </c>
      <c r="F37" t="s">
        <v>134</v>
      </c>
      <c r="H37" t="str">
        <f t="shared" si="19"/>
        <v>45,34</v>
      </c>
      <c r="I37" t="str">
        <f t="shared" si="20"/>
        <v>42,67</v>
      </c>
      <c r="J37" t="str">
        <f t="shared" si="21"/>
        <v>32,30</v>
      </c>
      <c r="K37" t="str">
        <f t="shared" si="22"/>
        <v>38,58</v>
      </c>
      <c r="M37" s="2">
        <f>_xlfn.NUMBERVALUE(H40)</f>
        <v>45.51</v>
      </c>
      <c r="N37" s="2">
        <f t="shared" si="23"/>
        <v>42.27</v>
      </c>
      <c r="O37" s="2">
        <f t="shared" si="23"/>
        <v>32.19</v>
      </c>
      <c r="P37" s="2">
        <f t="shared" si="23"/>
        <v>38.65</v>
      </c>
      <c r="R37" s="2">
        <f t="shared" si="8"/>
        <v>43.89</v>
      </c>
      <c r="T37" s="2">
        <f t="shared" si="9"/>
        <v>35.42</v>
      </c>
    </row>
    <row r="38" spans="1:20" x14ac:dyDescent="0.3">
      <c r="A38" t="s">
        <v>4</v>
      </c>
      <c r="B38">
        <v>10.33888889</v>
      </c>
      <c r="C38" t="s">
        <v>135</v>
      </c>
      <c r="D38" t="s">
        <v>136</v>
      </c>
      <c r="E38" t="s">
        <v>137</v>
      </c>
      <c r="F38" t="s">
        <v>138</v>
      </c>
      <c r="H38" t="str">
        <f t="shared" si="19"/>
        <v>45,51</v>
      </c>
      <c r="I38" t="str">
        <f t="shared" si="20"/>
        <v>42,81</v>
      </c>
      <c r="J38" t="str">
        <f t="shared" si="21"/>
        <v>32,56</v>
      </c>
      <c r="K38" t="str">
        <f t="shared" si="22"/>
        <v>38,85</v>
      </c>
      <c r="L38" s="1">
        <v>45474</v>
      </c>
      <c r="M38" s="2">
        <f t="shared" ref="M38:P43" si="24">_xlfn.NUMBERVALUE(H42)</f>
        <v>45.11</v>
      </c>
      <c r="N38" s="2">
        <f t="shared" si="24"/>
        <v>41.71</v>
      </c>
      <c r="O38" s="2">
        <f t="shared" si="24"/>
        <v>31.65</v>
      </c>
      <c r="P38" s="2">
        <f t="shared" si="24"/>
        <v>38.090000000000003</v>
      </c>
      <c r="R38" s="2">
        <f t="shared" si="8"/>
        <v>43.41</v>
      </c>
      <c r="T38" s="2">
        <f t="shared" si="9"/>
        <v>34.870000000000005</v>
      </c>
    </row>
    <row r="39" spans="1:20" x14ac:dyDescent="0.3">
      <c r="A39" t="s">
        <v>5</v>
      </c>
      <c r="B39">
        <v>10.32777778</v>
      </c>
      <c r="C39" t="s">
        <v>139</v>
      </c>
      <c r="D39" t="s">
        <v>140</v>
      </c>
      <c r="E39" t="s">
        <v>141</v>
      </c>
      <c r="F39" t="s">
        <v>142</v>
      </c>
      <c r="H39" t="str">
        <f t="shared" si="19"/>
        <v>45,38</v>
      </c>
      <c r="I39" t="str">
        <f t="shared" si="20"/>
        <v>42,71</v>
      </c>
      <c r="J39" t="str">
        <f t="shared" si="21"/>
        <v>32,40</v>
      </c>
      <c r="K39" t="str">
        <f t="shared" si="22"/>
        <v>38,65</v>
      </c>
      <c r="M39" s="2">
        <f t="shared" si="24"/>
        <v>44.55</v>
      </c>
      <c r="N39" s="2">
        <f t="shared" si="24"/>
        <v>41.09</v>
      </c>
      <c r="O39" s="2">
        <f t="shared" si="24"/>
        <v>31.26</v>
      </c>
      <c r="P39" s="2">
        <f t="shared" si="24"/>
        <v>37.47</v>
      </c>
      <c r="R39" s="2">
        <f t="shared" si="8"/>
        <v>42.82</v>
      </c>
      <c r="T39" s="2">
        <f t="shared" si="9"/>
        <v>34.365000000000002</v>
      </c>
    </row>
    <row r="40" spans="1:20" x14ac:dyDescent="0.3">
      <c r="A40" t="s">
        <v>6</v>
      </c>
      <c r="B40">
        <v>10.722222220000001</v>
      </c>
      <c r="C40" t="s">
        <v>135</v>
      </c>
      <c r="D40" t="s">
        <v>143</v>
      </c>
      <c r="E40" t="s">
        <v>144</v>
      </c>
      <c r="F40" t="s">
        <v>142</v>
      </c>
      <c r="H40" t="str">
        <f t="shared" si="19"/>
        <v>45,51</v>
      </c>
      <c r="I40" t="str">
        <f t="shared" si="20"/>
        <v>42,27</v>
      </c>
      <c r="J40" t="str">
        <f t="shared" si="21"/>
        <v>32,19</v>
      </c>
      <c r="K40" t="str">
        <f t="shared" si="22"/>
        <v>38,65</v>
      </c>
      <c r="M40" s="2">
        <f t="shared" si="24"/>
        <v>44.8</v>
      </c>
      <c r="N40" s="2">
        <f t="shared" si="24"/>
        <v>42.02</v>
      </c>
      <c r="O40" s="2">
        <f t="shared" si="24"/>
        <v>31.51</v>
      </c>
      <c r="P40" s="2">
        <f t="shared" si="24"/>
        <v>37.69</v>
      </c>
      <c r="R40" s="2">
        <f t="shared" si="8"/>
        <v>43.41</v>
      </c>
      <c r="T40" s="2">
        <f t="shared" si="9"/>
        <v>34.6</v>
      </c>
    </row>
    <row r="41" spans="1:20" x14ac:dyDescent="0.3">
      <c r="A41" s="1">
        <v>45474</v>
      </c>
      <c r="H41" t="e">
        <f t="shared" si="19"/>
        <v>#VALUE!</v>
      </c>
      <c r="I41" t="e">
        <f t="shared" si="20"/>
        <v>#VALUE!</v>
      </c>
      <c r="J41" t="e">
        <f t="shared" si="21"/>
        <v>#VALUE!</v>
      </c>
      <c r="K41" t="e">
        <f t="shared" si="22"/>
        <v>#VALUE!</v>
      </c>
      <c r="M41" s="2">
        <f t="shared" si="24"/>
        <v>44.47</v>
      </c>
      <c r="N41" s="2">
        <f t="shared" si="24"/>
        <v>41.75</v>
      </c>
      <c r="O41" s="2">
        <f t="shared" si="24"/>
        <v>31.16</v>
      </c>
      <c r="P41" s="2">
        <f t="shared" si="24"/>
        <v>37.340000000000003</v>
      </c>
      <c r="R41" s="2">
        <f t="shared" si="8"/>
        <v>43.11</v>
      </c>
      <c r="T41" s="2">
        <f t="shared" si="9"/>
        <v>34.25</v>
      </c>
    </row>
    <row r="42" spans="1:20" x14ac:dyDescent="0.3">
      <c r="A42" t="s">
        <v>1</v>
      </c>
      <c r="B42">
        <v>10.69444444</v>
      </c>
      <c r="C42" t="s">
        <v>74</v>
      </c>
      <c r="D42" t="s">
        <v>145</v>
      </c>
      <c r="E42" t="s">
        <v>146</v>
      </c>
      <c r="F42" t="s">
        <v>147</v>
      </c>
      <c r="H42" t="str">
        <f t="shared" si="19"/>
        <v>45,11</v>
      </c>
      <c r="I42" t="str">
        <f t="shared" si="20"/>
        <v>41,71</v>
      </c>
      <c r="J42" t="str">
        <f t="shared" si="21"/>
        <v>31,65</v>
      </c>
      <c r="K42" t="str">
        <f t="shared" si="22"/>
        <v>38,09</v>
      </c>
      <c r="M42" s="2">
        <f t="shared" si="24"/>
        <v>44.53</v>
      </c>
      <c r="N42" s="2">
        <f t="shared" si="24"/>
        <v>41.77</v>
      </c>
      <c r="O42" s="2">
        <f t="shared" si="24"/>
        <v>31.16</v>
      </c>
      <c r="P42" s="2">
        <f t="shared" si="24"/>
        <v>37.36</v>
      </c>
      <c r="R42" s="2">
        <f t="shared" si="8"/>
        <v>43.150000000000006</v>
      </c>
      <c r="T42" s="2">
        <f t="shared" si="9"/>
        <v>34.26</v>
      </c>
    </row>
    <row r="43" spans="1:20" x14ac:dyDescent="0.3">
      <c r="A43" t="s">
        <v>2</v>
      </c>
      <c r="B43">
        <v>10.29722222</v>
      </c>
      <c r="C43" t="s">
        <v>110</v>
      </c>
      <c r="D43" t="s">
        <v>148</v>
      </c>
      <c r="E43" t="s">
        <v>149</v>
      </c>
      <c r="F43" t="s">
        <v>150</v>
      </c>
      <c r="H43" t="str">
        <f t="shared" si="19"/>
        <v>44,55</v>
      </c>
      <c r="I43" t="str">
        <f t="shared" si="20"/>
        <v>41,09</v>
      </c>
      <c r="J43" t="str">
        <f t="shared" si="21"/>
        <v>31,26</v>
      </c>
      <c r="K43" t="str">
        <f t="shared" si="22"/>
        <v>37,47</v>
      </c>
      <c r="M43" s="2">
        <f t="shared" si="24"/>
        <v>44.49</v>
      </c>
      <c r="N43" s="2">
        <f t="shared" si="24"/>
        <v>41.73</v>
      </c>
      <c r="O43" s="2">
        <f t="shared" si="24"/>
        <v>30.66</v>
      </c>
      <c r="P43" s="2">
        <f t="shared" si="24"/>
        <v>37.36</v>
      </c>
      <c r="R43" s="2">
        <f t="shared" si="8"/>
        <v>43.11</v>
      </c>
      <c r="T43" s="2">
        <f t="shared" si="9"/>
        <v>34.01</v>
      </c>
    </row>
    <row r="44" spans="1:20" x14ac:dyDescent="0.3">
      <c r="A44" t="s">
        <v>3</v>
      </c>
      <c r="B44">
        <v>10.30833333</v>
      </c>
      <c r="C44" t="s">
        <v>151</v>
      </c>
      <c r="D44" t="s">
        <v>152</v>
      </c>
      <c r="E44" t="s">
        <v>153</v>
      </c>
      <c r="F44" t="s">
        <v>154</v>
      </c>
      <c r="H44" t="str">
        <f t="shared" si="19"/>
        <v>44,80</v>
      </c>
      <c r="I44" t="str">
        <f t="shared" si="20"/>
        <v>42,02</v>
      </c>
      <c r="J44" t="str">
        <f t="shared" si="21"/>
        <v>31,51</v>
      </c>
      <c r="K44" t="str">
        <f t="shared" si="22"/>
        <v>37,69</v>
      </c>
      <c r="L44" s="1">
        <v>45505</v>
      </c>
      <c r="M44" s="2">
        <f t="shared" ref="M44:P49" si="25">_xlfn.NUMBERVALUE(H49)</f>
        <v>44.2</v>
      </c>
      <c r="N44" s="2">
        <f t="shared" si="25"/>
        <v>41.42</v>
      </c>
      <c r="O44" s="2">
        <f t="shared" si="25"/>
        <v>30.35</v>
      </c>
      <c r="P44" s="2">
        <f t="shared" si="25"/>
        <v>37.090000000000003</v>
      </c>
      <c r="R44" s="2">
        <f t="shared" si="8"/>
        <v>42.81</v>
      </c>
      <c r="T44" s="2">
        <f t="shared" si="9"/>
        <v>33.72</v>
      </c>
    </row>
    <row r="45" spans="1:20" x14ac:dyDescent="0.3">
      <c r="A45" t="s">
        <v>4</v>
      </c>
      <c r="B45">
        <v>10.163888890000001</v>
      </c>
      <c r="C45" t="s">
        <v>155</v>
      </c>
      <c r="D45" t="s">
        <v>156</v>
      </c>
      <c r="E45" t="s">
        <v>105</v>
      </c>
      <c r="F45" t="s">
        <v>157</v>
      </c>
      <c r="H45" t="str">
        <f t="shared" si="19"/>
        <v>44,47</v>
      </c>
      <c r="I45" t="str">
        <f t="shared" si="20"/>
        <v>41,75</v>
      </c>
      <c r="J45" t="str">
        <f t="shared" si="21"/>
        <v>31,16</v>
      </c>
      <c r="K45" t="str">
        <f t="shared" si="22"/>
        <v>37,34</v>
      </c>
      <c r="M45" s="2">
        <f t="shared" si="25"/>
        <v>44.1</v>
      </c>
      <c r="N45" s="2">
        <f t="shared" si="25"/>
        <v>41.28</v>
      </c>
      <c r="O45" s="2">
        <f t="shared" si="25"/>
        <v>30.11</v>
      </c>
      <c r="P45" s="2">
        <f t="shared" si="25"/>
        <v>36.78</v>
      </c>
      <c r="R45" s="2">
        <f t="shared" si="8"/>
        <v>42.69</v>
      </c>
      <c r="T45" s="2">
        <f t="shared" si="9"/>
        <v>33.445</v>
      </c>
    </row>
    <row r="46" spans="1:20" x14ac:dyDescent="0.3">
      <c r="A46" t="s">
        <v>5</v>
      </c>
      <c r="B46">
        <v>10.275</v>
      </c>
      <c r="C46" t="s">
        <v>158</v>
      </c>
      <c r="D46" t="s">
        <v>125</v>
      </c>
      <c r="E46" t="s">
        <v>105</v>
      </c>
      <c r="F46" t="s">
        <v>159</v>
      </c>
      <c r="H46" t="str">
        <f t="shared" si="19"/>
        <v>44,53</v>
      </c>
      <c r="I46" t="str">
        <f t="shared" si="20"/>
        <v>41,77</v>
      </c>
      <c r="J46" t="str">
        <f t="shared" si="21"/>
        <v>31,16</v>
      </c>
      <c r="K46" t="str">
        <f t="shared" si="22"/>
        <v>37,36</v>
      </c>
      <c r="M46" s="2">
        <f t="shared" si="25"/>
        <v>44.58</v>
      </c>
      <c r="N46" s="2">
        <f t="shared" si="25"/>
        <v>41.26</v>
      </c>
      <c r="O46" s="2">
        <f t="shared" si="25"/>
        <v>31.26</v>
      </c>
      <c r="P46" s="2">
        <f t="shared" si="25"/>
        <v>37.29</v>
      </c>
      <c r="R46" s="2">
        <f t="shared" si="8"/>
        <v>42.92</v>
      </c>
      <c r="T46" s="2">
        <f t="shared" si="9"/>
        <v>34.274999999999999</v>
      </c>
    </row>
    <row r="47" spans="1:20" x14ac:dyDescent="0.3">
      <c r="A47" t="s">
        <v>6</v>
      </c>
      <c r="B47">
        <v>10.45833333</v>
      </c>
      <c r="C47" t="s">
        <v>160</v>
      </c>
      <c r="D47" t="s">
        <v>161</v>
      </c>
      <c r="E47" t="s">
        <v>162</v>
      </c>
      <c r="F47" t="s">
        <v>159</v>
      </c>
      <c r="H47" t="str">
        <f t="shared" si="19"/>
        <v>44,49</v>
      </c>
      <c r="I47" t="str">
        <f t="shared" si="20"/>
        <v>41,73</v>
      </c>
      <c r="J47" t="str">
        <f t="shared" si="21"/>
        <v>30,66</v>
      </c>
      <c r="K47" t="str">
        <f t="shared" si="22"/>
        <v>37,36</v>
      </c>
      <c r="M47" s="2">
        <f t="shared" si="25"/>
        <v>45.31</v>
      </c>
      <c r="N47" s="2">
        <f t="shared" si="25"/>
        <v>42.58</v>
      </c>
      <c r="O47" s="2">
        <f t="shared" si="25"/>
        <v>32.590000000000003</v>
      </c>
      <c r="P47" s="2">
        <f t="shared" si="25"/>
        <v>38.590000000000003</v>
      </c>
      <c r="R47" s="2">
        <f t="shared" si="8"/>
        <v>43.945</v>
      </c>
      <c r="T47" s="2">
        <f t="shared" si="9"/>
        <v>35.590000000000003</v>
      </c>
    </row>
    <row r="48" spans="1:20" x14ac:dyDescent="0.3">
      <c r="A48" s="1">
        <v>45505</v>
      </c>
      <c r="H48" t="e">
        <f t="shared" si="19"/>
        <v>#VALUE!</v>
      </c>
      <c r="I48" t="e">
        <f t="shared" si="20"/>
        <v>#VALUE!</v>
      </c>
      <c r="J48" t="e">
        <f t="shared" si="21"/>
        <v>#VALUE!</v>
      </c>
      <c r="K48" t="e">
        <f t="shared" si="22"/>
        <v>#VALUE!</v>
      </c>
      <c r="M48" s="2">
        <f t="shared" si="25"/>
        <v>45.53</v>
      </c>
      <c r="N48" s="2">
        <f t="shared" si="25"/>
        <v>42.5</v>
      </c>
      <c r="O48" s="2">
        <f t="shared" si="25"/>
        <v>32.15</v>
      </c>
      <c r="P48" s="2">
        <f t="shared" si="25"/>
        <v>38.6</v>
      </c>
      <c r="R48" s="2">
        <f t="shared" si="8"/>
        <v>44.015000000000001</v>
      </c>
      <c r="T48" s="2">
        <f t="shared" si="9"/>
        <v>35.375</v>
      </c>
    </row>
    <row r="49" spans="1:20" x14ac:dyDescent="0.3">
      <c r="A49" t="s">
        <v>1</v>
      </c>
      <c r="B49">
        <v>10.36111111</v>
      </c>
      <c r="C49" t="s">
        <v>163</v>
      </c>
      <c r="D49" t="s">
        <v>164</v>
      </c>
      <c r="E49" t="s">
        <v>165</v>
      </c>
      <c r="F49" t="s">
        <v>166</v>
      </c>
      <c r="H49" t="str">
        <f t="shared" si="19"/>
        <v>44,2</v>
      </c>
      <c r="I49" t="str">
        <f t="shared" si="20"/>
        <v>41,42</v>
      </c>
      <c r="J49" t="str">
        <f t="shared" si="21"/>
        <v>30,35</v>
      </c>
      <c r="K49" t="str">
        <f t="shared" si="22"/>
        <v>37,09</v>
      </c>
      <c r="M49" s="2">
        <f t="shared" si="25"/>
        <v>45.78</v>
      </c>
      <c r="N49" s="2">
        <f t="shared" si="25"/>
        <v>43.02</v>
      </c>
      <c r="O49" s="2">
        <f t="shared" si="25"/>
        <v>32.090000000000003</v>
      </c>
      <c r="P49" s="2">
        <f t="shared" si="25"/>
        <v>39</v>
      </c>
      <c r="R49" s="2">
        <f t="shared" si="8"/>
        <v>44.400000000000006</v>
      </c>
      <c r="T49" s="2">
        <f t="shared" si="9"/>
        <v>35.545000000000002</v>
      </c>
    </row>
    <row r="50" spans="1:20" x14ac:dyDescent="0.3">
      <c r="A50" t="s">
        <v>2</v>
      </c>
      <c r="B50">
        <v>10.36111111</v>
      </c>
      <c r="C50" t="s">
        <v>167</v>
      </c>
      <c r="D50" t="s">
        <v>168</v>
      </c>
      <c r="E50" t="s">
        <v>169</v>
      </c>
      <c r="F50" t="s">
        <v>170</v>
      </c>
      <c r="H50" t="str">
        <f t="shared" si="19"/>
        <v>44,1</v>
      </c>
      <c r="I50" t="str">
        <f t="shared" si="20"/>
        <v>41,28</v>
      </c>
      <c r="J50" t="str">
        <f t="shared" si="21"/>
        <v>30,11</v>
      </c>
      <c r="K50" t="str">
        <f t="shared" si="22"/>
        <v>36,78</v>
      </c>
      <c r="L50" s="1">
        <v>45536</v>
      </c>
      <c r="M50" s="2">
        <f t="shared" ref="M50:P55" si="26">_xlfn.NUMBERVALUE(H56)</f>
        <v>45.2</v>
      </c>
      <c r="N50" s="2">
        <f t="shared" si="26"/>
        <v>42.46</v>
      </c>
      <c r="O50" s="2">
        <f t="shared" si="26"/>
        <v>31.28</v>
      </c>
      <c r="P50" s="2">
        <f t="shared" si="26"/>
        <v>38.19</v>
      </c>
      <c r="R50" s="2">
        <f t="shared" si="8"/>
        <v>43.83</v>
      </c>
      <c r="T50" s="2">
        <f t="shared" si="9"/>
        <v>34.734999999999999</v>
      </c>
    </row>
    <row r="51" spans="1:20" x14ac:dyDescent="0.3">
      <c r="A51" t="s">
        <v>3</v>
      </c>
      <c r="B51">
        <v>10.4</v>
      </c>
      <c r="C51" t="s">
        <v>171</v>
      </c>
      <c r="D51" t="s">
        <v>113</v>
      </c>
      <c r="E51" t="s">
        <v>149</v>
      </c>
      <c r="F51" t="s">
        <v>172</v>
      </c>
      <c r="H51" t="str">
        <f t="shared" si="19"/>
        <v>44,58</v>
      </c>
      <c r="I51" t="str">
        <f t="shared" si="20"/>
        <v>41,26</v>
      </c>
      <c r="J51" t="str">
        <f t="shared" si="21"/>
        <v>31,26</v>
      </c>
      <c r="K51" t="str">
        <f t="shared" si="22"/>
        <v>37,29</v>
      </c>
      <c r="M51" s="2">
        <f t="shared" si="26"/>
        <v>45.11</v>
      </c>
      <c r="N51" s="2">
        <f t="shared" si="26"/>
        <v>42.36</v>
      </c>
      <c r="O51" s="2">
        <f t="shared" si="26"/>
        <v>31.32</v>
      </c>
      <c r="P51" s="2">
        <f t="shared" si="26"/>
        <v>38.11</v>
      </c>
      <c r="R51" s="2">
        <f t="shared" si="8"/>
        <v>43.734999999999999</v>
      </c>
      <c r="T51" s="2">
        <f t="shared" si="9"/>
        <v>34.715000000000003</v>
      </c>
    </row>
    <row r="52" spans="1:20" x14ac:dyDescent="0.3">
      <c r="A52" t="s">
        <v>4</v>
      </c>
      <c r="B52">
        <v>10.38888889</v>
      </c>
      <c r="C52" t="s">
        <v>173</v>
      </c>
      <c r="D52" t="s">
        <v>174</v>
      </c>
      <c r="E52" t="s">
        <v>175</v>
      </c>
      <c r="F52" t="s">
        <v>176</v>
      </c>
      <c r="H52" t="str">
        <f t="shared" si="19"/>
        <v>45,31</v>
      </c>
      <c r="I52" t="str">
        <f t="shared" si="20"/>
        <v>42,58</v>
      </c>
      <c r="J52" t="str">
        <f t="shared" si="21"/>
        <v>32,59</v>
      </c>
      <c r="K52" t="str">
        <f t="shared" si="22"/>
        <v>38,59</v>
      </c>
      <c r="M52" s="2">
        <f t="shared" si="26"/>
        <v>45.57</v>
      </c>
      <c r="N52" s="2">
        <f t="shared" si="26"/>
        <v>42.35</v>
      </c>
      <c r="O52" s="2">
        <f t="shared" si="26"/>
        <v>32.11</v>
      </c>
      <c r="P52" s="2">
        <f t="shared" si="26"/>
        <v>38.630000000000003</v>
      </c>
      <c r="R52" s="2">
        <f t="shared" si="8"/>
        <v>43.96</v>
      </c>
      <c r="T52" s="2">
        <f t="shared" si="9"/>
        <v>35.370000000000005</v>
      </c>
    </row>
    <row r="53" spans="1:20" x14ac:dyDescent="0.3">
      <c r="A53" t="s">
        <v>5</v>
      </c>
      <c r="B53">
        <v>10.78611111</v>
      </c>
      <c r="C53" t="s">
        <v>177</v>
      </c>
      <c r="D53" t="s">
        <v>178</v>
      </c>
      <c r="E53" t="s">
        <v>179</v>
      </c>
      <c r="F53" t="s">
        <v>180</v>
      </c>
      <c r="H53" t="str">
        <f t="shared" si="19"/>
        <v>45,53</v>
      </c>
      <c r="I53" t="str">
        <f t="shared" si="20"/>
        <v>42,5</v>
      </c>
      <c r="J53" t="str">
        <f t="shared" si="21"/>
        <v>32,15</v>
      </c>
      <c r="K53" t="str">
        <f t="shared" si="22"/>
        <v>38,60</v>
      </c>
      <c r="M53" s="2">
        <f t="shared" si="26"/>
        <v>45.82</v>
      </c>
      <c r="N53" s="2">
        <f t="shared" si="26"/>
        <v>42.62</v>
      </c>
      <c r="O53" s="2">
        <f t="shared" si="26"/>
        <v>32.42</v>
      </c>
      <c r="P53" s="2">
        <f t="shared" si="26"/>
        <v>38.479999999999997</v>
      </c>
      <c r="R53" s="2">
        <f t="shared" si="8"/>
        <v>44.22</v>
      </c>
      <c r="T53" s="2">
        <f t="shared" si="9"/>
        <v>35.450000000000003</v>
      </c>
    </row>
    <row r="54" spans="1:20" x14ac:dyDescent="0.3">
      <c r="A54" t="s">
        <v>6</v>
      </c>
      <c r="B54">
        <v>10.919444439999999</v>
      </c>
      <c r="C54" t="s">
        <v>181</v>
      </c>
      <c r="D54" t="s">
        <v>182</v>
      </c>
      <c r="E54" t="s">
        <v>183</v>
      </c>
      <c r="F54" t="s">
        <v>121</v>
      </c>
      <c r="H54" t="str">
        <f t="shared" si="19"/>
        <v>45,78</v>
      </c>
      <c r="I54" t="str">
        <f t="shared" si="20"/>
        <v>43,02</v>
      </c>
      <c r="J54" t="str">
        <f t="shared" si="21"/>
        <v>32,09</v>
      </c>
      <c r="K54" t="str">
        <f t="shared" si="22"/>
        <v>39</v>
      </c>
      <c r="M54" s="2">
        <f t="shared" si="26"/>
        <v>45.8</v>
      </c>
      <c r="N54" s="2">
        <f t="shared" si="26"/>
        <v>42.6</v>
      </c>
      <c r="O54" s="2">
        <f t="shared" si="26"/>
        <v>32.42</v>
      </c>
      <c r="P54" s="2">
        <f t="shared" si="26"/>
        <v>38.83</v>
      </c>
      <c r="R54" s="2">
        <f t="shared" si="8"/>
        <v>44.2</v>
      </c>
      <c r="T54" s="2">
        <f t="shared" si="9"/>
        <v>35.625</v>
      </c>
    </row>
    <row r="55" spans="1:20" x14ac:dyDescent="0.3">
      <c r="A55" s="1">
        <v>45536</v>
      </c>
      <c r="H55" t="e">
        <f t="shared" si="19"/>
        <v>#VALUE!</v>
      </c>
      <c r="I55" t="e">
        <f t="shared" si="20"/>
        <v>#VALUE!</v>
      </c>
      <c r="J55" t="e">
        <f t="shared" si="21"/>
        <v>#VALUE!</v>
      </c>
      <c r="K55" t="e">
        <f t="shared" si="22"/>
        <v>#VALUE!</v>
      </c>
      <c r="M55" s="2">
        <f t="shared" si="26"/>
        <v>45.99</v>
      </c>
      <c r="N55" s="2">
        <f t="shared" si="26"/>
        <v>43.12</v>
      </c>
      <c r="O55" s="2">
        <f t="shared" si="26"/>
        <v>32.46</v>
      </c>
      <c r="P55" s="2">
        <f t="shared" si="26"/>
        <v>39.06</v>
      </c>
      <c r="R55" s="2">
        <f t="shared" si="8"/>
        <v>44.555</v>
      </c>
      <c r="T55" s="2">
        <f t="shared" si="9"/>
        <v>35.760000000000005</v>
      </c>
    </row>
    <row r="56" spans="1:20" x14ac:dyDescent="0.3">
      <c r="A56" t="s">
        <v>1</v>
      </c>
      <c r="B56">
        <v>10.80555556</v>
      </c>
      <c r="C56" t="s">
        <v>184</v>
      </c>
      <c r="D56" t="s">
        <v>185</v>
      </c>
      <c r="E56" t="s">
        <v>186</v>
      </c>
      <c r="F56" t="s">
        <v>187</v>
      </c>
      <c r="H56" t="str">
        <f t="shared" si="19"/>
        <v>45,20</v>
      </c>
      <c r="I56" t="str">
        <f t="shared" si="20"/>
        <v>42,46</v>
      </c>
      <c r="J56" t="str">
        <f t="shared" si="21"/>
        <v>31,28</v>
      </c>
      <c r="K56" t="str">
        <f t="shared" si="22"/>
        <v>38,19</v>
      </c>
      <c r="L56" s="1">
        <v>45566</v>
      </c>
      <c r="M56" s="2">
        <f t="shared" ref="M56:P61" si="27">_xlfn.NUMBERVALUE(H63)</f>
        <v>45.72</v>
      </c>
      <c r="N56" s="2">
        <f t="shared" si="27"/>
        <v>42.94</v>
      </c>
      <c r="O56" s="2">
        <f t="shared" si="27"/>
        <v>32.32</v>
      </c>
      <c r="P56" s="2">
        <f t="shared" si="27"/>
        <v>38.71</v>
      </c>
      <c r="R56" s="2">
        <f t="shared" si="8"/>
        <v>44.33</v>
      </c>
      <c r="T56" s="2">
        <f t="shared" si="9"/>
        <v>35.515000000000001</v>
      </c>
    </row>
    <row r="57" spans="1:20" x14ac:dyDescent="0.3">
      <c r="A57" t="s">
        <v>2</v>
      </c>
      <c r="B57">
        <v>10.675000000000001</v>
      </c>
      <c r="C57" t="s">
        <v>74</v>
      </c>
      <c r="D57" t="s">
        <v>188</v>
      </c>
      <c r="E57" t="s">
        <v>189</v>
      </c>
      <c r="F57" t="s">
        <v>48</v>
      </c>
      <c r="H57" t="str">
        <f t="shared" si="19"/>
        <v>45,11</v>
      </c>
      <c r="I57" t="str">
        <f t="shared" si="20"/>
        <v>42,36</v>
      </c>
      <c r="J57" t="str">
        <f t="shared" si="21"/>
        <v>31,32</v>
      </c>
      <c r="K57" t="str">
        <f t="shared" si="22"/>
        <v>38,11</v>
      </c>
      <c r="M57" s="2">
        <f t="shared" si="27"/>
        <v>45.05</v>
      </c>
      <c r="N57" s="2">
        <f t="shared" si="27"/>
        <v>41.63</v>
      </c>
      <c r="O57" s="2">
        <f t="shared" si="27"/>
        <v>31.6</v>
      </c>
      <c r="P57" s="2">
        <f t="shared" si="27"/>
        <v>37.9</v>
      </c>
      <c r="R57" s="2">
        <f t="shared" si="8"/>
        <v>43.34</v>
      </c>
      <c r="T57" s="2">
        <f t="shared" si="9"/>
        <v>34.75</v>
      </c>
    </row>
    <row r="58" spans="1:20" x14ac:dyDescent="0.3">
      <c r="A58" t="s">
        <v>3</v>
      </c>
      <c r="B58">
        <v>10.83888889</v>
      </c>
      <c r="C58" t="s">
        <v>190</v>
      </c>
      <c r="D58" t="s">
        <v>191</v>
      </c>
      <c r="E58" t="s">
        <v>58</v>
      </c>
      <c r="F58" t="s">
        <v>192</v>
      </c>
      <c r="H58" t="str">
        <f t="shared" si="19"/>
        <v>45,57</v>
      </c>
      <c r="I58" t="str">
        <f t="shared" si="20"/>
        <v>42,35</v>
      </c>
      <c r="J58" t="str">
        <f t="shared" si="21"/>
        <v>32,11</v>
      </c>
      <c r="K58" t="str">
        <f t="shared" si="22"/>
        <v>38,63</v>
      </c>
      <c r="M58" s="2">
        <f t="shared" si="27"/>
        <v>45.24</v>
      </c>
      <c r="N58" s="2">
        <f t="shared" si="27"/>
        <v>42.5</v>
      </c>
      <c r="O58" s="2">
        <f t="shared" si="27"/>
        <v>31.57</v>
      </c>
      <c r="P58" s="2">
        <f t="shared" si="27"/>
        <v>38.29</v>
      </c>
      <c r="R58" s="2">
        <f t="shared" si="8"/>
        <v>43.870000000000005</v>
      </c>
      <c r="T58" s="2">
        <f t="shared" si="9"/>
        <v>34.93</v>
      </c>
    </row>
    <row r="59" spans="1:20" x14ac:dyDescent="0.3">
      <c r="A59" t="s">
        <v>4</v>
      </c>
      <c r="B59">
        <v>11.05277778</v>
      </c>
      <c r="C59" t="s">
        <v>193</v>
      </c>
      <c r="D59" t="s">
        <v>35</v>
      </c>
      <c r="E59" t="s">
        <v>194</v>
      </c>
      <c r="F59" t="s">
        <v>195</v>
      </c>
      <c r="H59" t="str">
        <f t="shared" si="19"/>
        <v>45,82</v>
      </c>
      <c r="I59" t="str">
        <f t="shared" si="20"/>
        <v>42,62</v>
      </c>
      <c r="J59" t="str">
        <f t="shared" si="21"/>
        <v>32,42</v>
      </c>
      <c r="K59" t="str">
        <f t="shared" si="22"/>
        <v>38,48</v>
      </c>
      <c r="M59" s="2">
        <f t="shared" si="27"/>
        <v>45.84</v>
      </c>
      <c r="N59" s="2">
        <f t="shared" si="27"/>
        <v>43.08</v>
      </c>
      <c r="O59" s="2">
        <f t="shared" si="27"/>
        <v>32.25</v>
      </c>
      <c r="P59" s="2">
        <f t="shared" si="27"/>
        <v>39.06</v>
      </c>
      <c r="R59" s="2">
        <f t="shared" si="8"/>
        <v>44.46</v>
      </c>
      <c r="T59" s="2">
        <f t="shared" si="9"/>
        <v>35.655000000000001</v>
      </c>
    </row>
    <row r="60" spans="1:20" x14ac:dyDescent="0.3">
      <c r="A60" t="s">
        <v>5</v>
      </c>
      <c r="B60">
        <v>11.027777779999999</v>
      </c>
      <c r="C60" t="s">
        <v>196</v>
      </c>
      <c r="D60" t="s">
        <v>197</v>
      </c>
      <c r="E60" t="s">
        <v>194</v>
      </c>
      <c r="F60" t="s">
        <v>29</v>
      </c>
      <c r="H60" t="str">
        <f t="shared" si="19"/>
        <v>45,8</v>
      </c>
      <c r="I60" t="str">
        <f t="shared" si="20"/>
        <v>42,6</v>
      </c>
      <c r="J60" t="str">
        <f t="shared" si="21"/>
        <v>32,42</v>
      </c>
      <c r="K60" t="str">
        <f t="shared" si="22"/>
        <v>38,83</v>
      </c>
      <c r="M60" s="2">
        <f t="shared" si="27"/>
        <v>45.84</v>
      </c>
      <c r="N60" s="2">
        <f t="shared" si="27"/>
        <v>43.1</v>
      </c>
      <c r="O60" s="2">
        <f t="shared" si="27"/>
        <v>32.25</v>
      </c>
      <c r="P60" s="2">
        <f t="shared" si="27"/>
        <v>39.119999999999997</v>
      </c>
      <c r="R60" s="2">
        <f t="shared" si="8"/>
        <v>44.47</v>
      </c>
      <c r="T60" s="2">
        <f t="shared" si="9"/>
        <v>35.685000000000002</v>
      </c>
    </row>
    <row r="61" spans="1:20" x14ac:dyDescent="0.3">
      <c r="A61" t="s">
        <v>6</v>
      </c>
      <c r="B61">
        <v>11.080555560000001</v>
      </c>
      <c r="C61" t="s">
        <v>198</v>
      </c>
      <c r="D61" t="s">
        <v>199</v>
      </c>
      <c r="E61" t="s">
        <v>200</v>
      </c>
      <c r="F61" t="s">
        <v>201</v>
      </c>
      <c r="H61" t="str">
        <f t="shared" si="19"/>
        <v>45,99</v>
      </c>
      <c r="I61" t="str">
        <f t="shared" si="20"/>
        <v>43,12</v>
      </c>
      <c r="J61" t="str">
        <f t="shared" si="21"/>
        <v>32,46</v>
      </c>
      <c r="K61" t="str">
        <f t="shared" si="22"/>
        <v>39,06</v>
      </c>
      <c r="M61" s="2">
        <f t="shared" si="27"/>
        <v>45.72</v>
      </c>
      <c r="N61" s="2">
        <f t="shared" si="27"/>
        <v>42.98</v>
      </c>
      <c r="O61" s="2">
        <f t="shared" si="27"/>
        <v>32.340000000000003</v>
      </c>
      <c r="P61" s="2">
        <f t="shared" si="27"/>
        <v>38.869999999999997</v>
      </c>
      <c r="R61" s="2">
        <f t="shared" si="8"/>
        <v>44.349999999999994</v>
      </c>
      <c r="T61" s="2">
        <f t="shared" si="9"/>
        <v>35.605000000000004</v>
      </c>
    </row>
    <row r="62" spans="1:20" x14ac:dyDescent="0.3">
      <c r="A62" s="1">
        <v>45566</v>
      </c>
      <c r="H62" t="e">
        <f t="shared" si="19"/>
        <v>#VALUE!</v>
      </c>
      <c r="I62" t="e">
        <f t="shared" si="20"/>
        <v>#VALUE!</v>
      </c>
      <c r="J62" t="e">
        <f t="shared" si="21"/>
        <v>#VALUE!</v>
      </c>
      <c r="K62" t="e">
        <f t="shared" si="22"/>
        <v>#VALUE!</v>
      </c>
      <c r="L62" s="1">
        <v>45597</v>
      </c>
      <c r="M62" s="2">
        <f t="shared" ref="M62:P67" si="28">_xlfn.NUMBERVALUE(H70)</f>
        <v>45.36</v>
      </c>
      <c r="N62" s="2">
        <f t="shared" si="28"/>
        <v>42.54</v>
      </c>
      <c r="O62" s="2">
        <f t="shared" si="28"/>
        <v>31.63</v>
      </c>
      <c r="P62" s="2">
        <f t="shared" si="28"/>
        <v>38.21</v>
      </c>
      <c r="R62" s="2">
        <f t="shared" si="8"/>
        <v>43.95</v>
      </c>
      <c r="T62" s="2">
        <f t="shared" si="9"/>
        <v>34.92</v>
      </c>
    </row>
    <row r="63" spans="1:20" x14ac:dyDescent="0.3">
      <c r="A63" t="s">
        <v>1</v>
      </c>
      <c r="B63">
        <v>10.90555556</v>
      </c>
      <c r="C63" t="s">
        <v>202</v>
      </c>
      <c r="D63" t="s">
        <v>81</v>
      </c>
      <c r="E63" t="s">
        <v>203</v>
      </c>
      <c r="F63" t="s">
        <v>69</v>
      </c>
      <c r="H63" t="str">
        <f t="shared" si="19"/>
        <v>45,72</v>
      </c>
      <c r="I63" t="str">
        <f t="shared" si="20"/>
        <v>42,94</v>
      </c>
      <c r="J63" t="str">
        <f t="shared" si="21"/>
        <v>32,32</v>
      </c>
      <c r="K63" t="str">
        <f t="shared" si="22"/>
        <v>38,71</v>
      </c>
      <c r="M63" s="2">
        <f t="shared" si="28"/>
        <v>45.5</v>
      </c>
      <c r="N63" s="2">
        <f t="shared" si="28"/>
        <v>42.13</v>
      </c>
      <c r="O63" s="2">
        <f t="shared" si="28"/>
        <v>31.75</v>
      </c>
      <c r="P63" s="2">
        <f t="shared" si="28"/>
        <v>38.5</v>
      </c>
      <c r="R63" s="2">
        <f t="shared" si="8"/>
        <v>43.814999999999998</v>
      </c>
      <c r="T63" s="2">
        <f t="shared" si="9"/>
        <v>35.125</v>
      </c>
    </row>
    <row r="64" spans="1:20" x14ac:dyDescent="0.3">
      <c r="A64" t="s">
        <v>2</v>
      </c>
      <c r="B64">
        <v>10.872222219999999</v>
      </c>
      <c r="C64" t="s">
        <v>204</v>
      </c>
      <c r="D64" t="s">
        <v>205</v>
      </c>
      <c r="E64" t="s">
        <v>206</v>
      </c>
      <c r="F64" t="s">
        <v>207</v>
      </c>
      <c r="H64" t="str">
        <f t="shared" si="19"/>
        <v>45,05</v>
      </c>
      <c r="I64" t="str">
        <f t="shared" si="20"/>
        <v>41,63</v>
      </c>
      <c r="J64" t="str">
        <f t="shared" si="21"/>
        <v>31,6</v>
      </c>
      <c r="K64" t="str">
        <f t="shared" si="22"/>
        <v>37,9</v>
      </c>
      <c r="M64" s="2">
        <f t="shared" si="28"/>
        <v>46.03</v>
      </c>
      <c r="N64" s="2">
        <f t="shared" si="28"/>
        <v>43.3</v>
      </c>
      <c r="O64" s="2">
        <f t="shared" si="28"/>
        <v>32.32</v>
      </c>
      <c r="P64" s="2">
        <f t="shared" si="28"/>
        <v>39.29</v>
      </c>
      <c r="R64" s="2">
        <f t="shared" si="8"/>
        <v>44.664999999999999</v>
      </c>
      <c r="T64" s="2">
        <f t="shared" si="9"/>
        <v>35.805</v>
      </c>
    </row>
    <row r="65" spans="1:20" x14ac:dyDescent="0.3">
      <c r="A65" t="s">
        <v>3</v>
      </c>
      <c r="B65">
        <v>10.55555556</v>
      </c>
      <c r="C65" t="s">
        <v>115</v>
      </c>
      <c r="D65" t="s">
        <v>178</v>
      </c>
      <c r="E65" t="s">
        <v>94</v>
      </c>
      <c r="F65" t="s">
        <v>208</v>
      </c>
      <c r="H65" t="str">
        <f t="shared" si="19"/>
        <v>45,24</v>
      </c>
      <c r="I65" t="str">
        <f t="shared" si="20"/>
        <v>42,5</v>
      </c>
      <c r="J65" t="str">
        <f t="shared" si="21"/>
        <v>31,57</v>
      </c>
      <c r="K65" t="str">
        <f t="shared" si="22"/>
        <v>38,29</v>
      </c>
      <c r="M65" s="2">
        <f t="shared" si="28"/>
        <v>46.13</v>
      </c>
      <c r="N65" s="2">
        <f t="shared" si="28"/>
        <v>43.39</v>
      </c>
      <c r="O65" s="2">
        <f t="shared" si="28"/>
        <v>32.58</v>
      </c>
      <c r="P65" s="2">
        <f t="shared" si="28"/>
        <v>39.520000000000003</v>
      </c>
      <c r="R65" s="2">
        <f t="shared" si="8"/>
        <v>44.760000000000005</v>
      </c>
      <c r="T65" s="2">
        <f t="shared" si="9"/>
        <v>36.049999999999997</v>
      </c>
    </row>
    <row r="66" spans="1:20" x14ac:dyDescent="0.3">
      <c r="A66" t="s">
        <v>4</v>
      </c>
      <c r="B66">
        <v>10.80555556</v>
      </c>
      <c r="C66" t="s">
        <v>209</v>
      </c>
      <c r="D66" t="s">
        <v>210</v>
      </c>
      <c r="E66" t="s">
        <v>211</v>
      </c>
      <c r="F66" t="s">
        <v>201</v>
      </c>
      <c r="H66" t="str">
        <f t="shared" ref="H66:H129" si="29">LEFT(C66,LEN(C66)-1)</f>
        <v>45,84</v>
      </c>
      <c r="I66" t="str">
        <f t="shared" ref="I66:I129" si="30">LEFT(D66,LEN(D66)-1)</f>
        <v>43,08</v>
      </c>
      <c r="J66" t="str">
        <f t="shared" ref="J66:J129" si="31">LEFT(E66,LEN(E66)-1)</f>
        <v>32,25</v>
      </c>
      <c r="K66" t="str">
        <f t="shared" ref="K66:K129" si="32">LEFT(F66,LEN(F66)-1)</f>
        <v>39,06</v>
      </c>
      <c r="M66" s="2">
        <f t="shared" si="28"/>
        <v>45.88</v>
      </c>
      <c r="N66" s="2">
        <f t="shared" si="28"/>
        <v>43.16</v>
      </c>
      <c r="O66" s="2">
        <f t="shared" si="28"/>
        <v>32.4</v>
      </c>
      <c r="P66" s="2">
        <f t="shared" si="28"/>
        <v>39.29</v>
      </c>
      <c r="R66" s="2">
        <f t="shared" si="8"/>
        <v>44.519999999999996</v>
      </c>
      <c r="T66" s="2">
        <f t="shared" si="9"/>
        <v>35.844999999999999</v>
      </c>
    </row>
    <row r="67" spans="1:20" x14ac:dyDescent="0.3">
      <c r="A67" t="s">
        <v>5</v>
      </c>
      <c r="B67">
        <v>10.894444439999999</v>
      </c>
      <c r="C67" t="s">
        <v>209</v>
      </c>
      <c r="D67" t="s">
        <v>212</v>
      </c>
      <c r="E67" t="s">
        <v>211</v>
      </c>
      <c r="F67" t="s">
        <v>213</v>
      </c>
      <c r="H67" t="str">
        <f t="shared" si="29"/>
        <v>45,84</v>
      </c>
      <c r="I67" t="str">
        <f t="shared" si="30"/>
        <v>43,1</v>
      </c>
      <c r="J67" t="str">
        <f t="shared" si="31"/>
        <v>32,25</v>
      </c>
      <c r="K67" t="str">
        <f t="shared" si="32"/>
        <v>39,12</v>
      </c>
      <c r="M67" s="2">
        <f t="shared" si="28"/>
        <v>45.8</v>
      </c>
      <c r="N67" s="2">
        <f t="shared" si="28"/>
        <v>42.98</v>
      </c>
      <c r="O67" s="2">
        <f t="shared" si="28"/>
        <v>32.65</v>
      </c>
      <c r="P67" s="2">
        <f t="shared" si="28"/>
        <v>39.43</v>
      </c>
      <c r="R67" s="2">
        <f t="shared" ref="R67:R130" si="33">AVERAGE(M67:N67)</f>
        <v>44.39</v>
      </c>
      <c r="T67" s="2">
        <f t="shared" ref="T67:T130" si="34">AVERAGE(O67:P67)</f>
        <v>36.04</v>
      </c>
    </row>
    <row r="68" spans="1:20" x14ac:dyDescent="0.3">
      <c r="A68" t="s">
        <v>6</v>
      </c>
      <c r="B68">
        <v>10.82777778</v>
      </c>
      <c r="C68" t="s">
        <v>202</v>
      </c>
      <c r="D68" t="s">
        <v>214</v>
      </c>
      <c r="E68" t="s">
        <v>215</v>
      </c>
      <c r="F68" t="s">
        <v>216</v>
      </c>
      <c r="H68" t="str">
        <f t="shared" si="29"/>
        <v>45,72</v>
      </c>
      <c r="I68" t="str">
        <f t="shared" si="30"/>
        <v>42,98</v>
      </c>
      <c r="J68" t="str">
        <f t="shared" si="31"/>
        <v>32,34</v>
      </c>
      <c r="K68" t="str">
        <f t="shared" si="32"/>
        <v>38,87</v>
      </c>
      <c r="L68" s="1">
        <v>45627</v>
      </c>
      <c r="M68" s="2">
        <f t="shared" ref="M68:P73" si="35">_xlfn.NUMBERVALUE(H77)</f>
        <v>45.39</v>
      </c>
      <c r="N68" s="2">
        <f t="shared" si="35"/>
        <v>42.4</v>
      </c>
      <c r="O68" s="2">
        <f t="shared" si="35"/>
        <v>32.25</v>
      </c>
      <c r="P68" s="2">
        <f t="shared" si="35"/>
        <v>38.71</v>
      </c>
      <c r="R68" s="2">
        <f t="shared" si="33"/>
        <v>43.894999999999996</v>
      </c>
      <c r="T68" s="2">
        <f t="shared" si="34"/>
        <v>35.480000000000004</v>
      </c>
    </row>
    <row r="69" spans="1:20" x14ac:dyDescent="0.3">
      <c r="A69" s="1">
        <v>45597</v>
      </c>
      <c r="H69" t="e">
        <f t="shared" si="29"/>
        <v>#VALUE!</v>
      </c>
      <c r="I69" t="e">
        <f t="shared" si="30"/>
        <v>#VALUE!</v>
      </c>
      <c r="J69" t="e">
        <f t="shared" si="31"/>
        <v>#VALUE!</v>
      </c>
      <c r="K69" t="e">
        <f t="shared" si="32"/>
        <v>#VALUE!</v>
      </c>
      <c r="M69" s="2">
        <f t="shared" si="35"/>
        <v>45.4</v>
      </c>
      <c r="N69" s="2">
        <f t="shared" si="35"/>
        <v>42.4</v>
      </c>
      <c r="O69" s="2">
        <f t="shared" si="35"/>
        <v>32.01</v>
      </c>
      <c r="P69" s="2">
        <f t="shared" si="35"/>
        <v>38</v>
      </c>
      <c r="R69" s="2">
        <f t="shared" si="33"/>
        <v>43.9</v>
      </c>
      <c r="T69" s="2">
        <f t="shared" si="34"/>
        <v>35.004999999999995</v>
      </c>
    </row>
    <row r="70" spans="1:20" x14ac:dyDescent="0.3">
      <c r="A70" t="s">
        <v>1</v>
      </c>
      <c r="B70">
        <v>10.96388889</v>
      </c>
      <c r="C70" t="s">
        <v>217</v>
      </c>
      <c r="D70" t="s">
        <v>218</v>
      </c>
      <c r="E70" t="s">
        <v>219</v>
      </c>
      <c r="F70" t="s">
        <v>220</v>
      </c>
      <c r="H70" t="str">
        <f t="shared" si="29"/>
        <v>45,36</v>
      </c>
      <c r="I70" t="str">
        <f t="shared" si="30"/>
        <v>42,54</v>
      </c>
      <c r="J70" t="str">
        <f t="shared" si="31"/>
        <v>31,63</v>
      </c>
      <c r="K70" t="str">
        <f t="shared" si="32"/>
        <v>38,21</v>
      </c>
      <c r="M70" s="2">
        <f t="shared" si="35"/>
        <v>45.53</v>
      </c>
      <c r="N70" s="2">
        <f t="shared" si="35"/>
        <v>42.81</v>
      </c>
      <c r="O70" s="2">
        <f t="shared" si="35"/>
        <v>32.19</v>
      </c>
      <c r="P70" s="2">
        <f t="shared" si="35"/>
        <v>38.71</v>
      </c>
      <c r="R70" s="2">
        <f t="shared" si="33"/>
        <v>44.17</v>
      </c>
      <c r="T70" s="2">
        <f t="shared" si="34"/>
        <v>35.450000000000003</v>
      </c>
    </row>
    <row r="71" spans="1:20" x14ac:dyDescent="0.3">
      <c r="A71" t="s">
        <v>2</v>
      </c>
      <c r="B71">
        <v>10.88888889</v>
      </c>
      <c r="C71" t="s">
        <v>221</v>
      </c>
      <c r="D71" t="s">
        <v>222</v>
      </c>
      <c r="E71" t="s">
        <v>223</v>
      </c>
      <c r="F71" t="s">
        <v>224</v>
      </c>
      <c r="H71" t="str">
        <f t="shared" si="29"/>
        <v>45,5</v>
      </c>
      <c r="I71" t="str">
        <f t="shared" si="30"/>
        <v>42,13</v>
      </c>
      <c r="J71" t="str">
        <f t="shared" si="31"/>
        <v>31,75</v>
      </c>
      <c r="K71" t="str">
        <f t="shared" si="32"/>
        <v>38,5</v>
      </c>
      <c r="M71" s="2">
        <f t="shared" si="35"/>
        <v>44.93</v>
      </c>
      <c r="N71" s="2">
        <f t="shared" si="35"/>
        <v>42.17</v>
      </c>
      <c r="O71" s="2">
        <f t="shared" si="35"/>
        <v>31.49</v>
      </c>
      <c r="P71" s="2">
        <f t="shared" si="35"/>
        <v>37.840000000000003</v>
      </c>
      <c r="R71" s="2">
        <f t="shared" si="33"/>
        <v>43.55</v>
      </c>
      <c r="T71" s="2">
        <f t="shared" si="34"/>
        <v>34.664999999999999</v>
      </c>
    </row>
    <row r="72" spans="1:20" x14ac:dyDescent="0.3">
      <c r="A72" t="s">
        <v>3</v>
      </c>
      <c r="B72">
        <v>10.97777778</v>
      </c>
      <c r="C72" t="s">
        <v>225</v>
      </c>
      <c r="D72" t="s">
        <v>226</v>
      </c>
      <c r="E72" t="s">
        <v>203</v>
      </c>
      <c r="F72" t="s">
        <v>227</v>
      </c>
      <c r="H72" t="str">
        <f t="shared" si="29"/>
        <v>46,03</v>
      </c>
      <c r="I72" t="str">
        <f t="shared" si="30"/>
        <v>43,3</v>
      </c>
      <c r="J72" t="str">
        <f t="shared" si="31"/>
        <v>32,32</v>
      </c>
      <c r="K72" t="str">
        <f t="shared" si="32"/>
        <v>39,29</v>
      </c>
      <c r="M72" s="2">
        <f t="shared" si="35"/>
        <v>45.01</v>
      </c>
      <c r="N72" s="2">
        <f t="shared" si="35"/>
        <v>42.17</v>
      </c>
      <c r="O72" s="2">
        <f t="shared" si="35"/>
        <v>30.99</v>
      </c>
      <c r="P72" s="2">
        <f t="shared" si="35"/>
        <v>37.799999999999997</v>
      </c>
      <c r="R72" s="2">
        <f t="shared" si="33"/>
        <v>43.59</v>
      </c>
      <c r="T72" s="2">
        <f t="shared" si="34"/>
        <v>34.394999999999996</v>
      </c>
    </row>
    <row r="73" spans="1:20" x14ac:dyDescent="0.3">
      <c r="A73" t="s">
        <v>4</v>
      </c>
      <c r="B73">
        <v>10.95277778</v>
      </c>
      <c r="C73" t="s">
        <v>228</v>
      </c>
      <c r="D73" t="s">
        <v>229</v>
      </c>
      <c r="E73" t="s">
        <v>230</v>
      </c>
      <c r="F73" t="s">
        <v>231</v>
      </c>
      <c r="H73" t="str">
        <f t="shared" si="29"/>
        <v>46,13</v>
      </c>
      <c r="I73" t="str">
        <f t="shared" si="30"/>
        <v>43,39</v>
      </c>
      <c r="J73" t="str">
        <f t="shared" si="31"/>
        <v>32,58</v>
      </c>
      <c r="K73" t="str">
        <f t="shared" si="32"/>
        <v>39,52</v>
      </c>
      <c r="M73" s="2">
        <f t="shared" si="35"/>
        <v>44.89</v>
      </c>
      <c r="N73" s="2">
        <f t="shared" si="35"/>
        <v>42.02</v>
      </c>
      <c r="O73" s="2">
        <f t="shared" si="35"/>
        <v>30.72</v>
      </c>
      <c r="P73" s="2">
        <f t="shared" si="35"/>
        <v>37.67</v>
      </c>
      <c r="R73" s="2">
        <f t="shared" si="33"/>
        <v>43.454999999999998</v>
      </c>
      <c r="T73" s="2">
        <f t="shared" si="34"/>
        <v>34.195</v>
      </c>
    </row>
    <row r="74" spans="1:20" x14ac:dyDescent="0.3">
      <c r="A74" t="s">
        <v>5</v>
      </c>
      <c r="B74">
        <v>10.84444444</v>
      </c>
      <c r="C74" t="s">
        <v>232</v>
      </c>
      <c r="D74" t="s">
        <v>233</v>
      </c>
      <c r="E74" t="s">
        <v>234</v>
      </c>
      <c r="F74" t="s">
        <v>227</v>
      </c>
      <c r="H74" t="str">
        <f t="shared" si="29"/>
        <v>45,88</v>
      </c>
      <c r="I74" t="str">
        <f t="shared" si="30"/>
        <v>43,16</v>
      </c>
      <c r="J74" t="str">
        <f t="shared" si="31"/>
        <v>32,4</v>
      </c>
      <c r="K74" t="str">
        <f t="shared" si="32"/>
        <v>39,29</v>
      </c>
      <c r="L74" s="1" t="s">
        <v>7</v>
      </c>
      <c r="M74" s="2">
        <f t="shared" ref="M74:P79" si="36">_xlfn.NUMBERVALUE(H84)</f>
        <v>44.85</v>
      </c>
      <c r="N74" s="2">
        <f t="shared" si="36"/>
        <v>41.25</v>
      </c>
      <c r="O74" s="2">
        <f t="shared" si="36"/>
        <v>31.1</v>
      </c>
      <c r="P74" s="2">
        <f t="shared" si="36"/>
        <v>37.5</v>
      </c>
      <c r="R74" s="2">
        <f t="shared" si="33"/>
        <v>43.05</v>
      </c>
      <c r="T74" s="2">
        <f t="shared" si="34"/>
        <v>34.299999999999997</v>
      </c>
    </row>
    <row r="75" spans="1:20" x14ac:dyDescent="0.3">
      <c r="A75" t="s">
        <v>6</v>
      </c>
      <c r="B75">
        <v>11.41666667</v>
      </c>
      <c r="C75" t="s">
        <v>196</v>
      </c>
      <c r="D75" t="s">
        <v>214</v>
      </c>
      <c r="E75" t="s">
        <v>235</v>
      </c>
      <c r="F75" t="s">
        <v>236</v>
      </c>
      <c r="H75" t="str">
        <f t="shared" si="29"/>
        <v>45,8</v>
      </c>
      <c r="I75" t="str">
        <f t="shared" si="30"/>
        <v>42,98</v>
      </c>
      <c r="J75" t="str">
        <f t="shared" si="31"/>
        <v>32,65</v>
      </c>
      <c r="K75" t="str">
        <f t="shared" si="32"/>
        <v>39,43</v>
      </c>
      <c r="M75" s="2">
        <f t="shared" si="36"/>
        <v>44.8</v>
      </c>
      <c r="N75" s="2">
        <f t="shared" si="36"/>
        <v>41.24</v>
      </c>
      <c r="O75" s="2">
        <f t="shared" si="36"/>
        <v>31.3</v>
      </c>
      <c r="P75" s="2">
        <f t="shared" si="36"/>
        <v>37.69</v>
      </c>
      <c r="R75" s="2">
        <f t="shared" si="33"/>
        <v>43.019999999999996</v>
      </c>
      <c r="T75" s="2">
        <f t="shared" si="34"/>
        <v>34.494999999999997</v>
      </c>
    </row>
    <row r="76" spans="1:20" x14ac:dyDescent="0.3">
      <c r="A76" s="1">
        <v>45627</v>
      </c>
      <c r="H76" t="e">
        <f t="shared" si="29"/>
        <v>#VALUE!</v>
      </c>
      <c r="I76" t="e">
        <f t="shared" si="30"/>
        <v>#VALUE!</v>
      </c>
      <c r="J76" t="e">
        <f t="shared" si="31"/>
        <v>#VALUE!</v>
      </c>
      <c r="K76" t="e">
        <f t="shared" si="32"/>
        <v>#VALUE!</v>
      </c>
      <c r="M76" s="2">
        <f t="shared" si="36"/>
        <v>45.69</v>
      </c>
      <c r="N76" s="2">
        <f t="shared" si="36"/>
        <v>42.85</v>
      </c>
      <c r="O76" s="2">
        <f t="shared" si="36"/>
        <v>32.25</v>
      </c>
      <c r="P76" s="2">
        <f t="shared" si="36"/>
        <v>38.75</v>
      </c>
      <c r="R76" s="2">
        <f t="shared" si="33"/>
        <v>44.269999999999996</v>
      </c>
      <c r="T76" s="2">
        <f t="shared" si="34"/>
        <v>35.5</v>
      </c>
    </row>
    <row r="77" spans="1:20" x14ac:dyDescent="0.3">
      <c r="A77" t="s">
        <v>1</v>
      </c>
      <c r="B77">
        <v>10.869444440000001</v>
      </c>
      <c r="C77" t="s">
        <v>237</v>
      </c>
      <c r="D77" t="s">
        <v>89</v>
      </c>
      <c r="E77" t="s">
        <v>211</v>
      </c>
      <c r="F77" t="s">
        <v>69</v>
      </c>
      <c r="H77" t="str">
        <f t="shared" si="29"/>
        <v>45,39</v>
      </c>
      <c r="I77" t="str">
        <f t="shared" si="30"/>
        <v>42,4</v>
      </c>
      <c r="J77" t="str">
        <f t="shared" si="31"/>
        <v>32,25</v>
      </c>
      <c r="K77" t="str">
        <f t="shared" si="32"/>
        <v>38,71</v>
      </c>
      <c r="M77" s="2">
        <f t="shared" si="36"/>
        <v>45.86</v>
      </c>
      <c r="N77" s="2">
        <f t="shared" si="36"/>
        <v>42.96</v>
      </c>
      <c r="O77" s="2">
        <f t="shared" si="36"/>
        <v>32.32</v>
      </c>
      <c r="P77" s="2">
        <f t="shared" si="36"/>
        <v>38.83</v>
      </c>
      <c r="R77" s="2">
        <f t="shared" si="33"/>
        <v>44.41</v>
      </c>
      <c r="T77" s="2">
        <f t="shared" si="34"/>
        <v>35.575000000000003</v>
      </c>
    </row>
    <row r="78" spans="1:20" x14ac:dyDescent="0.3">
      <c r="A78" t="s">
        <v>2</v>
      </c>
      <c r="B78">
        <v>10.83333333</v>
      </c>
      <c r="C78" t="s">
        <v>238</v>
      </c>
      <c r="D78" t="s">
        <v>89</v>
      </c>
      <c r="E78" t="s">
        <v>76</v>
      </c>
      <c r="F78">
        <v>38.04</v>
      </c>
      <c r="H78" t="str">
        <f t="shared" si="29"/>
        <v>45,4</v>
      </c>
      <c r="I78" t="str">
        <f t="shared" si="30"/>
        <v>42,4</v>
      </c>
      <c r="J78" t="str">
        <f t="shared" si="31"/>
        <v>32,01</v>
      </c>
      <c r="K78" t="str">
        <f t="shared" si="32"/>
        <v>38,0</v>
      </c>
      <c r="M78" s="2">
        <f t="shared" si="36"/>
        <v>45.36</v>
      </c>
      <c r="N78" s="2">
        <f t="shared" si="36"/>
        <v>42.6</v>
      </c>
      <c r="O78" s="2">
        <f t="shared" si="36"/>
        <v>31.86</v>
      </c>
      <c r="P78" s="2">
        <f t="shared" si="36"/>
        <v>38.340000000000003</v>
      </c>
      <c r="R78" s="2">
        <f t="shared" si="33"/>
        <v>43.980000000000004</v>
      </c>
      <c r="T78" s="2">
        <f t="shared" si="34"/>
        <v>35.1</v>
      </c>
    </row>
    <row r="79" spans="1:20" x14ac:dyDescent="0.3">
      <c r="A79" t="s">
        <v>3</v>
      </c>
      <c r="B79">
        <v>10.81944444</v>
      </c>
      <c r="C79" t="s">
        <v>177</v>
      </c>
      <c r="D79" t="s">
        <v>136</v>
      </c>
      <c r="E79" t="s">
        <v>144</v>
      </c>
      <c r="F79" t="s">
        <v>69</v>
      </c>
      <c r="H79" t="str">
        <f t="shared" si="29"/>
        <v>45,53</v>
      </c>
      <c r="I79" t="str">
        <f t="shared" si="30"/>
        <v>42,81</v>
      </c>
      <c r="J79" t="str">
        <f t="shared" si="31"/>
        <v>32,19</v>
      </c>
      <c r="K79" t="str">
        <f t="shared" si="32"/>
        <v>38,71</v>
      </c>
      <c r="M79" s="2">
        <f t="shared" si="36"/>
        <v>45.65</v>
      </c>
      <c r="N79" s="2">
        <f t="shared" si="36"/>
        <v>42.6</v>
      </c>
      <c r="O79" s="2">
        <f t="shared" si="36"/>
        <v>32.15</v>
      </c>
      <c r="P79" s="2">
        <f t="shared" si="36"/>
        <v>38.65</v>
      </c>
      <c r="R79" s="2">
        <f t="shared" si="33"/>
        <v>44.125</v>
      </c>
      <c r="T79" s="2">
        <f t="shared" si="34"/>
        <v>35.4</v>
      </c>
    </row>
    <row r="80" spans="1:20" x14ac:dyDescent="0.3">
      <c r="A80" t="s">
        <v>4</v>
      </c>
      <c r="B80">
        <v>10.63888889</v>
      </c>
      <c r="C80" t="s">
        <v>239</v>
      </c>
      <c r="D80" t="s">
        <v>50</v>
      </c>
      <c r="E80" t="s">
        <v>240</v>
      </c>
      <c r="F80" t="s">
        <v>241</v>
      </c>
      <c r="H80" t="str">
        <f t="shared" si="29"/>
        <v>44,93</v>
      </c>
      <c r="I80" t="str">
        <f t="shared" si="30"/>
        <v>42,17</v>
      </c>
      <c r="J80" t="str">
        <f t="shared" si="31"/>
        <v>31,49</v>
      </c>
      <c r="K80" t="str">
        <f t="shared" si="32"/>
        <v>37,84</v>
      </c>
      <c r="L80" t="s">
        <v>420</v>
      </c>
      <c r="M80" s="2">
        <f t="shared" ref="M80:P85" si="37">_xlfn.NUMBERVALUE(H91)</f>
        <v>45.59</v>
      </c>
      <c r="N80" s="2">
        <f t="shared" si="37"/>
        <v>42.4</v>
      </c>
      <c r="O80" s="2">
        <f t="shared" si="37"/>
        <v>32.11</v>
      </c>
      <c r="P80" s="2">
        <f t="shared" si="37"/>
        <v>38.69</v>
      </c>
      <c r="R80" s="2">
        <f t="shared" si="33"/>
        <v>43.995000000000005</v>
      </c>
      <c r="T80" s="2">
        <f t="shared" si="34"/>
        <v>35.4</v>
      </c>
    </row>
    <row r="81" spans="1:20" x14ac:dyDescent="0.3">
      <c r="A81" t="s">
        <v>5</v>
      </c>
      <c r="B81">
        <v>11.01388889</v>
      </c>
      <c r="C81" t="s">
        <v>242</v>
      </c>
      <c r="D81" t="s">
        <v>50</v>
      </c>
      <c r="E81" t="s">
        <v>243</v>
      </c>
      <c r="F81" t="s">
        <v>244</v>
      </c>
      <c r="H81" t="str">
        <f t="shared" si="29"/>
        <v>45,01</v>
      </c>
      <c r="I81" t="str">
        <f t="shared" si="30"/>
        <v>42,17</v>
      </c>
      <c r="J81" t="str">
        <f t="shared" si="31"/>
        <v>30,99</v>
      </c>
      <c r="K81" t="str">
        <f t="shared" si="32"/>
        <v>37,80</v>
      </c>
      <c r="M81" s="2">
        <f t="shared" si="37"/>
        <v>45.33</v>
      </c>
      <c r="N81" s="2">
        <f t="shared" si="37"/>
        <v>42.4</v>
      </c>
      <c r="O81" s="2">
        <f t="shared" si="37"/>
        <v>31.49</v>
      </c>
      <c r="P81" s="2">
        <f t="shared" si="37"/>
        <v>38.42</v>
      </c>
      <c r="R81" s="2">
        <f t="shared" si="33"/>
        <v>43.864999999999995</v>
      </c>
      <c r="T81" s="2">
        <f t="shared" si="34"/>
        <v>34.954999999999998</v>
      </c>
    </row>
    <row r="82" spans="1:20" x14ac:dyDescent="0.3">
      <c r="A82" t="s">
        <v>6</v>
      </c>
      <c r="B82">
        <v>11.063888889999999</v>
      </c>
      <c r="C82" t="s">
        <v>128</v>
      </c>
      <c r="D82" t="s">
        <v>152</v>
      </c>
      <c r="E82" t="s">
        <v>245</v>
      </c>
      <c r="F82" t="s">
        <v>131</v>
      </c>
      <c r="H82" t="str">
        <f t="shared" si="29"/>
        <v>44,89</v>
      </c>
      <c r="I82" t="str">
        <f t="shared" si="30"/>
        <v>42,02</v>
      </c>
      <c r="J82" t="str">
        <f t="shared" si="31"/>
        <v>30,72</v>
      </c>
      <c r="K82" t="str">
        <f t="shared" si="32"/>
        <v>37,67</v>
      </c>
      <c r="M82" s="2">
        <f t="shared" si="37"/>
        <v>45.57</v>
      </c>
      <c r="N82" s="2">
        <f t="shared" si="37"/>
        <v>42.73</v>
      </c>
      <c r="O82" s="2">
        <f t="shared" si="37"/>
        <v>32.229999999999997</v>
      </c>
      <c r="P82" s="2">
        <f t="shared" si="37"/>
        <v>38.630000000000003</v>
      </c>
      <c r="R82" s="2">
        <f t="shared" si="33"/>
        <v>44.15</v>
      </c>
      <c r="T82" s="2">
        <f t="shared" si="34"/>
        <v>35.43</v>
      </c>
    </row>
    <row r="83" spans="1:20" x14ac:dyDescent="0.3">
      <c r="A83" t="s">
        <v>8</v>
      </c>
      <c r="H83" t="e">
        <f t="shared" si="29"/>
        <v>#VALUE!</v>
      </c>
      <c r="I83" t="e">
        <f t="shared" si="30"/>
        <v>#VALUE!</v>
      </c>
      <c r="J83" t="e">
        <f t="shared" si="31"/>
        <v>#VALUE!</v>
      </c>
      <c r="K83" t="e">
        <f t="shared" si="32"/>
        <v>#VALUE!</v>
      </c>
      <c r="M83" s="2">
        <f t="shared" si="37"/>
        <v>45.49</v>
      </c>
      <c r="N83" s="2">
        <f t="shared" si="37"/>
        <v>42.81</v>
      </c>
      <c r="O83" s="2">
        <f t="shared" si="37"/>
        <v>32.42</v>
      </c>
      <c r="P83" s="2">
        <f t="shared" si="37"/>
        <v>38.81</v>
      </c>
      <c r="R83" s="2">
        <f t="shared" si="33"/>
        <v>44.150000000000006</v>
      </c>
      <c r="T83" s="2">
        <f t="shared" si="34"/>
        <v>35.615000000000002</v>
      </c>
    </row>
    <row r="84" spans="1:20" x14ac:dyDescent="0.3">
      <c r="A84" t="s">
        <v>1</v>
      </c>
      <c r="B84">
        <v>10.872222219999999</v>
      </c>
      <c r="C84" t="s">
        <v>246</v>
      </c>
      <c r="D84" t="s">
        <v>247</v>
      </c>
      <c r="E84" t="s">
        <v>248</v>
      </c>
      <c r="F84" t="s">
        <v>249</v>
      </c>
      <c r="H84" t="str">
        <f t="shared" si="29"/>
        <v>44,85</v>
      </c>
      <c r="I84" t="str">
        <f t="shared" si="30"/>
        <v>41,25</v>
      </c>
      <c r="J84" t="str">
        <f t="shared" si="31"/>
        <v>31,1</v>
      </c>
      <c r="K84" t="str">
        <f t="shared" si="32"/>
        <v>37,5</v>
      </c>
      <c r="M84" s="2">
        <f t="shared" si="37"/>
        <v>45.45</v>
      </c>
      <c r="N84" s="2">
        <f t="shared" si="37"/>
        <v>42.81</v>
      </c>
      <c r="O84" s="2">
        <f t="shared" si="37"/>
        <v>32.36</v>
      </c>
      <c r="P84" s="2">
        <f t="shared" si="37"/>
        <v>38.79</v>
      </c>
      <c r="R84" s="2">
        <f t="shared" si="33"/>
        <v>44.13</v>
      </c>
      <c r="T84" s="2">
        <f t="shared" si="34"/>
        <v>35.575000000000003</v>
      </c>
    </row>
    <row r="85" spans="1:20" x14ac:dyDescent="0.3">
      <c r="A85" t="s">
        <v>2</v>
      </c>
      <c r="B85">
        <v>10.872222219999999</v>
      </c>
      <c r="C85" t="s">
        <v>250</v>
      </c>
      <c r="D85" t="s">
        <v>251</v>
      </c>
      <c r="E85" t="s">
        <v>252</v>
      </c>
      <c r="F85" t="s">
        <v>154</v>
      </c>
      <c r="H85" t="str">
        <f t="shared" si="29"/>
        <v>44,8</v>
      </c>
      <c r="I85" t="str">
        <f t="shared" si="30"/>
        <v>41,24</v>
      </c>
      <c r="J85" t="str">
        <f t="shared" si="31"/>
        <v>31,3</v>
      </c>
      <c r="K85" t="str">
        <f t="shared" si="32"/>
        <v>37,69</v>
      </c>
      <c r="M85" s="2">
        <f t="shared" si="37"/>
        <v>45.38</v>
      </c>
      <c r="N85" s="2">
        <f t="shared" si="37"/>
        <v>42.04</v>
      </c>
      <c r="O85" s="2">
        <f t="shared" si="37"/>
        <v>31.88</v>
      </c>
      <c r="P85" s="2">
        <f t="shared" si="37"/>
        <v>38.340000000000003</v>
      </c>
      <c r="R85" s="2">
        <f t="shared" si="33"/>
        <v>43.71</v>
      </c>
      <c r="T85" s="2">
        <f t="shared" si="34"/>
        <v>35.11</v>
      </c>
    </row>
    <row r="86" spans="1:20" x14ac:dyDescent="0.3">
      <c r="A86" t="s">
        <v>3</v>
      </c>
      <c r="B86">
        <v>10.983333330000001</v>
      </c>
      <c r="C86" t="s">
        <v>34</v>
      </c>
      <c r="D86" t="s">
        <v>27</v>
      </c>
      <c r="E86" t="s">
        <v>211</v>
      </c>
      <c r="F86" t="s">
        <v>33</v>
      </c>
      <c r="H86" t="str">
        <f t="shared" si="29"/>
        <v>45,69</v>
      </c>
      <c r="I86" t="str">
        <f t="shared" si="30"/>
        <v>42,85</v>
      </c>
      <c r="J86" t="str">
        <f t="shared" si="31"/>
        <v>32,25</v>
      </c>
      <c r="K86" t="str">
        <f t="shared" si="32"/>
        <v>38,75</v>
      </c>
      <c r="L86" t="s">
        <v>421</v>
      </c>
      <c r="M86" s="2">
        <f t="shared" ref="M86:P91" si="38">_xlfn.NUMBERVALUE(H98)</f>
        <v>45.65</v>
      </c>
      <c r="N86" s="2">
        <f t="shared" si="38"/>
        <v>42.27</v>
      </c>
      <c r="O86" s="2">
        <f t="shared" si="38"/>
        <v>32.130000000000003</v>
      </c>
      <c r="P86" s="2">
        <f t="shared" si="38"/>
        <v>38.65</v>
      </c>
      <c r="R86" s="2">
        <f t="shared" si="33"/>
        <v>43.96</v>
      </c>
      <c r="T86" s="2">
        <f t="shared" si="34"/>
        <v>35.39</v>
      </c>
    </row>
    <row r="87" spans="1:20" x14ac:dyDescent="0.3">
      <c r="A87" t="s">
        <v>4</v>
      </c>
      <c r="B87">
        <v>11.06944444</v>
      </c>
      <c r="C87" t="s">
        <v>253</v>
      </c>
      <c r="D87" t="s">
        <v>65</v>
      </c>
      <c r="E87" t="s">
        <v>203</v>
      </c>
      <c r="F87" t="s">
        <v>29</v>
      </c>
      <c r="H87" t="str">
        <f t="shared" si="29"/>
        <v>45,86</v>
      </c>
      <c r="I87" t="str">
        <f t="shared" si="30"/>
        <v>42,96</v>
      </c>
      <c r="J87" t="str">
        <f t="shared" si="31"/>
        <v>32,32</v>
      </c>
      <c r="K87" t="str">
        <f t="shared" si="32"/>
        <v>38,83</v>
      </c>
      <c r="M87" s="2">
        <f t="shared" si="38"/>
        <v>45.34</v>
      </c>
      <c r="N87" s="2">
        <f t="shared" si="38"/>
        <v>42.04</v>
      </c>
      <c r="O87" s="2">
        <f t="shared" si="38"/>
        <v>32.07</v>
      </c>
      <c r="P87" s="2">
        <f t="shared" si="38"/>
        <v>38.42</v>
      </c>
      <c r="R87" s="2">
        <f t="shared" si="33"/>
        <v>43.69</v>
      </c>
      <c r="T87" s="2">
        <f t="shared" si="34"/>
        <v>35.245000000000005</v>
      </c>
    </row>
    <row r="88" spans="1:20" x14ac:dyDescent="0.3">
      <c r="A88" t="s">
        <v>5</v>
      </c>
      <c r="B88">
        <v>10.902777779999999</v>
      </c>
      <c r="C88" t="s">
        <v>217</v>
      </c>
      <c r="D88" t="s">
        <v>197</v>
      </c>
      <c r="E88" t="s">
        <v>254</v>
      </c>
      <c r="F88" t="s">
        <v>80</v>
      </c>
      <c r="H88" t="str">
        <f t="shared" si="29"/>
        <v>45,36</v>
      </c>
      <c r="I88" t="str">
        <f t="shared" si="30"/>
        <v>42,6</v>
      </c>
      <c r="J88" t="str">
        <f t="shared" si="31"/>
        <v>31,86</v>
      </c>
      <c r="K88" t="str">
        <f t="shared" si="32"/>
        <v>38,34</v>
      </c>
      <c r="M88" s="2">
        <f t="shared" si="38"/>
        <v>45.32</v>
      </c>
      <c r="N88" s="2">
        <f t="shared" si="38"/>
        <v>42.62</v>
      </c>
      <c r="O88" s="2">
        <f t="shared" si="38"/>
        <v>32.299999999999997</v>
      </c>
      <c r="P88" s="2">
        <f t="shared" si="38"/>
        <v>38.54</v>
      </c>
      <c r="R88" s="2">
        <f t="shared" si="33"/>
        <v>43.97</v>
      </c>
      <c r="T88" s="2">
        <f t="shared" si="34"/>
        <v>35.42</v>
      </c>
    </row>
    <row r="89" spans="1:20" x14ac:dyDescent="0.3">
      <c r="A89" t="s">
        <v>6</v>
      </c>
      <c r="B89">
        <v>11.03333333</v>
      </c>
      <c r="C89" t="s">
        <v>255</v>
      </c>
      <c r="D89" t="s">
        <v>197</v>
      </c>
      <c r="E89" t="s">
        <v>179</v>
      </c>
      <c r="F89" t="s">
        <v>142</v>
      </c>
      <c r="H89" t="str">
        <f t="shared" si="29"/>
        <v>45,65</v>
      </c>
      <c r="I89" t="str">
        <f t="shared" si="30"/>
        <v>42,6</v>
      </c>
      <c r="J89" t="str">
        <f t="shared" si="31"/>
        <v>32,15</v>
      </c>
      <c r="K89" t="str">
        <f t="shared" si="32"/>
        <v>38,65</v>
      </c>
      <c r="M89" s="2">
        <f t="shared" si="38"/>
        <v>45.65</v>
      </c>
      <c r="N89" s="2">
        <f t="shared" si="38"/>
        <v>42.94</v>
      </c>
      <c r="O89" s="2">
        <f t="shared" si="38"/>
        <v>32.71</v>
      </c>
      <c r="P89" s="2">
        <f t="shared" si="38"/>
        <v>38.979999999999997</v>
      </c>
      <c r="R89" s="2">
        <f t="shared" si="33"/>
        <v>44.295000000000002</v>
      </c>
      <c r="T89" s="2">
        <f t="shared" si="34"/>
        <v>35.844999999999999</v>
      </c>
    </row>
    <row r="90" spans="1:20" x14ac:dyDescent="0.3">
      <c r="A90" t="s">
        <v>9</v>
      </c>
      <c r="H90" t="e">
        <f t="shared" si="29"/>
        <v>#VALUE!</v>
      </c>
      <c r="I90" t="e">
        <f t="shared" si="30"/>
        <v>#VALUE!</v>
      </c>
      <c r="J90" t="e">
        <f t="shared" si="31"/>
        <v>#VALUE!</v>
      </c>
      <c r="K90" t="e">
        <f t="shared" si="32"/>
        <v>#VALUE!</v>
      </c>
      <c r="M90" s="2">
        <f t="shared" si="38"/>
        <v>45.55</v>
      </c>
      <c r="N90" s="2">
        <f t="shared" si="38"/>
        <v>42.83</v>
      </c>
      <c r="O90" s="2">
        <f t="shared" si="38"/>
        <v>32.46</v>
      </c>
      <c r="P90" s="2">
        <f t="shared" si="38"/>
        <v>38.85</v>
      </c>
      <c r="R90" s="2">
        <f t="shared" si="33"/>
        <v>44.19</v>
      </c>
      <c r="T90" s="2">
        <f t="shared" si="34"/>
        <v>35.655000000000001</v>
      </c>
    </row>
    <row r="91" spans="1:20" x14ac:dyDescent="0.3">
      <c r="A91" t="s">
        <v>1</v>
      </c>
      <c r="B91">
        <v>10.94444444</v>
      </c>
      <c r="C91" t="s">
        <v>256</v>
      </c>
      <c r="D91" t="s">
        <v>89</v>
      </c>
      <c r="E91" t="s">
        <v>58</v>
      </c>
      <c r="F91" t="s">
        <v>257</v>
      </c>
      <c r="H91" t="str">
        <f t="shared" si="29"/>
        <v>45,59</v>
      </c>
      <c r="I91" t="str">
        <f t="shared" si="30"/>
        <v>42,4</v>
      </c>
      <c r="J91" t="str">
        <f t="shared" si="31"/>
        <v>32,11</v>
      </c>
      <c r="K91" t="str">
        <f t="shared" si="32"/>
        <v>38,69</v>
      </c>
      <c r="M91" s="2">
        <f t="shared" si="38"/>
        <v>45.11</v>
      </c>
      <c r="N91" s="2">
        <f t="shared" si="38"/>
        <v>42.4</v>
      </c>
      <c r="O91" s="2">
        <f t="shared" si="38"/>
        <v>32.4</v>
      </c>
      <c r="P91" s="2">
        <f t="shared" si="38"/>
        <v>38.4</v>
      </c>
      <c r="R91" s="2">
        <f t="shared" si="33"/>
        <v>43.754999999999995</v>
      </c>
      <c r="T91" s="2">
        <f t="shared" si="34"/>
        <v>35.4</v>
      </c>
    </row>
    <row r="92" spans="1:20" x14ac:dyDescent="0.3">
      <c r="A92" t="s">
        <v>2</v>
      </c>
      <c r="B92">
        <v>10.777777779999999</v>
      </c>
      <c r="C92" t="s">
        <v>258</v>
      </c>
      <c r="D92" t="s">
        <v>89</v>
      </c>
      <c r="E92" t="s">
        <v>240</v>
      </c>
      <c r="F92" t="s">
        <v>259</v>
      </c>
      <c r="H92" t="str">
        <f t="shared" si="29"/>
        <v>45,33</v>
      </c>
      <c r="I92" t="str">
        <f t="shared" si="30"/>
        <v>42,4</v>
      </c>
      <c r="J92" t="str">
        <f t="shared" si="31"/>
        <v>31,49</v>
      </c>
      <c r="K92" t="str">
        <f t="shared" si="32"/>
        <v>38,42</v>
      </c>
      <c r="L92" t="s">
        <v>422</v>
      </c>
      <c r="M92" s="2">
        <f t="shared" ref="M92:P97" si="39">_xlfn.NUMBERVALUE(H105)</f>
        <v>45.11</v>
      </c>
      <c r="N92" s="2">
        <f t="shared" si="39"/>
        <v>42.3</v>
      </c>
      <c r="O92" s="2">
        <f t="shared" si="39"/>
        <v>31.7</v>
      </c>
      <c r="P92" s="2">
        <f t="shared" si="39"/>
        <v>38.299999999999997</v>
      </c>
      <c r="R92" s="2">
        <f t="shared" si="33"/>
        <v>43.704999999999998</v>
      </c>
      <c r="T92" s="2">
        <f t="shared" si="34"/>
        <v>35</v>
      </c>
    </row>
    <row r="93" spans="1:20" x14ac:dyDescent="0.3">
      <c r="A93" t="s">
        <v>3</v>
      </c>
      <c r="B93">
        <v>10.766666669999999</v>
      </c>
      <c r="C93" t="s">
        <v>190</v>
      </c>
      <c r="D93" t="s">
        <v>31</v>
      </c>
      <c r="E93" t="s">
        <v>68</v>
      </c>
      <c r="F93" t="s">
        <v>192</v>
      </c>
      <c r="H93" t="str">
        <f t="shared" si="29"/>
        <v>45,57</v>
      </c>
      <c r="I93" t="str">
        <f t="shared" si="30"/>
        <v>42,73</v>
      </c>
      <c r="J93" t="str">
        <f t="shared" si="31"/>
        <v>32,23</v>
      </c>
      <c r="K93" t="str">
        <f t="shared" si="32"/>
        <v>38,63</v>
      </c>
      <c r="M93" s="2">
        <f t="shared" si="39"/>
        <v>44.9</v>
      </c>
      <c r="N93" s="2">
        <f t="shared" si="39"/>
        <v>42.19</v>
      </c>
      <c r="O93" s="2">
        <f t="shared" si="39"/>
        <v>31.53</v>
      </c>
      <c r="P93" s="2">
        <f t="shared" si="39"/>
        <v>38.090000000000003</v>
      </c>
      <c r="R93" s="2">
        <f t="shared" si="33"/>
        <v>43.545000000000002</v>
      </c>
      <c r="T93" s="2">
        <f t="shared" si="34"/>
        <v>34.81</v>
      </c>
    </row>
    <row r="94" spans="1:20" x14ac:dyDescent="0.3">
      <c r="A94" t="s">
        <v>4</v>
      </c>
      <c r="B94">
        <v>10.55833333</v>
      </c>
      <c r="C94" t="s">
        <v>30</v>
      </c>
      <c r="D94" t="s">
        <v>136</v>
      </c>
      <c r="E94" t="s">
        <v>194</v>
      </c>
      <c r="F94" t="s">
        <v>260</v>
      </c>
      <c r="H94" t="str">
        <f t="shared" si="29"/>
        <v>45,49</v>
      </c>
      <c r="I94" t="str">
        <f t="shared" si="30"/>
        <v>42,81</v>
      </c>
      <c r="J94" t="str">
        <f t="shared" si="31"/>
        <v>32,42</v>
      </c>
      <c r="K94" t="str">
        <f t="shared" si="32"/>
        <v>38,81</v>
      </c>
      <c r="M94" s="2">
        <f t="shared" si="39"/>
        <v>44.45</v>
      </c>
      <c r="N94" s="2">
        <f t="shared" si="39"/>
        <v>42.1</v>
      </c>
      <c r="O94" s="2">
        <f t="shared" si="39"/>
        <v>31.24</v>
      </c>
      <c r="P94" s="2">
        <f t="shared" si="39"/>
        <v>37.36</v>
      </c>
      <c r="R94" s="2">
        <f t="shared" si="33"/>
        <v>43.275000000000006</v>
      </c>
      <c r="T94" s="2">
        <f t="shared" si="34"/>
        <v>34.299999999999997</v>
      </c>
    </row>
    <row r="95" spans="1:20" x14ac:dyDescent="0.3">
      <c r="A95" t="s">
        <v>5</v>
      </c>
      <c r="B95">
        <v>10.538888890000001</v>
      </c>
      <c r="C95" t="s">
        <v>261</v>
      </c>
      <c r="D95" t="s">
        <v>136</v>
      </c>
      <c r="E95" t="s">
        <v>262</v>
      </c>
      <c r="F95" t="s">
        <v>88</v>
      </c>
      <c r="H95" t="str">
        <f t="shared" si="29"/>
        <v>45,45</v>
      </c>
      <c r="I95" t="str">
        <f t="shared" si="30"/>
        <v>42,81</v>
      </c>
      <c r="J95" t="str">
        <f t="shared" si="31"/>
        <v>32,36</v>
      </c>
      <c r="K95" t="str">
        <f t="shared" si="32"/>
        <v>38,79</v>
      </c>
      <c r="M95" s="2">
        <f t="shared" si="39"/>
        <v>44.76</v>
      </c>
      <c r="N95" s="2">
        <f t="shared" si="39"/>
        <v>42.1</v>
      </c>
      <c r="O95" s="2">
        <f t="shared" si="39"/>
        <v>31.8</v>
      </c>
      <c r="P95" s="2">
        <f t="shared" si="39"/>
        <v>37.82</v>
      </c>
      <c r="R95" s="2">
        <f t="shared" si="33"/>
        <v>43.43</v>
      </c>
      <c r="T95" s="2">
        <f t="shared" si="34"/>
        <v>34.81</v>
      </c>
    </row>
    <row r="96" spans="1:20" x14ac:dyDescent="0.3">
      <c r="A96" t="s">
        <v>6</v>
      </c>
      <c r="B96">
        <v>10.96388889</v>
      </c>
      <c r="C96" t="s">
        <v>139</v>
      </c>
      <c r="D96" t="s">
        <v>263</v>
      </c>
      <c r="E96" t="s">
        <v>264</v>
      </c>
      <c r="F96" t="s">
        <v>80</v>
      </c>
      <c r="H96" t="str">
        <f t="shared" si="29"/>
        <v>45,38</v>
      </c>
      <c r="I96" t="str">
        <f t="shared" si="30"/>
        <v>42,04</v>
      </c>
      <c r="J96" t="str">
        <f t="shared" si="31"/>
        <v>31,88</v>
      </c>
      <c r="K96" t="str">
        <f t="shared" si="32"/>
        <v>38,34</v>
      </c>
      <c r="M96" s="2">
        <f t="shared" si="39"/>
        <v>45.36</v>
      </c>
      <c r="N96" s="2">
        <f t="shared" si="39"/>
        <v>42.3</v>
      </c>
      <c r="O96" s="2">
        <f t="shared" si="39"/>
        <v>32.56</v>
      </c>
      <c r="P96" s="2">
        <f t="shared" si="39"/>
        <v>38.770000000000003</v>
      </c>
      <c r="R96" s="2">
        <f t="shared" si="33"/>
        <v>43.83</v>
      </c>
      <c r="T96" s="2">
        <f t="shared" si="34"/>
        <v>35.665000000000006</v>
      </c>
    </row>
    <row r="97" spans="1:20" x14ac:dyDescent="0.3">
      <c r="A97" t="s">
        <v>10</v>
      </c>
      <c r="H97" t="e">
        <f t="shared" si="29"/>
        <v>#VALUE!</v>
      </c>
      <c r="I97" t="e">
        <f t="shared" si="30"/>
        <v>#VALUE!</v>
      </c>
      <c r="J97" t="e">
        <f t="shared" si="31"/>
        <v>#VALUE!</v>
      </c>
      <c r="K97" t="e">
        <f t="shared" si="32"/>
        <v>#VALUE!</v>
      </c>
      <c r="M97" s="2">
        <f t="shared" si="39"/>
        <v>45.01</v>
      </c>
      <c r="N97" s="2">
        <f t="shared" si="39"/>
        <v>42.13</v>
      </c>
      <c r="O97" s="2">
        <f t="shared" si="39"/>
        <v>31.86</v>
      </c>
      <c r="P97" s="2">
        <f t="shared" si="39"/>
        <v>38.340000000000003</v>
      </c>
      <c r="R97" s="2">
        <f t="shared" si="33"/>
        <v>43.57</v>
      </c>
      <c r="T97" s="2">
        <f t="shared" si="34"/>
        <v>35.1</v>
      </c>
    </row>
    <row r="98" spans="1:20" x14ac:dyDescent="0.3">
      <c r="A98" t="s">
        <v>1</v>
      </c>
      <c r="B98">
        <v>11</v>
      </c>
      <c r="C98" t="s">
        <v>255</v>
      </c>
      <c r="D98" t="s">
        <v>143</v>
      </c>
      <c r="E98" t="s">
        <v>265</v>
      </c>
      <c r="F98" t="s">
        <v>142</v>
      </c>
      <c r="H98" t="str">
        <f t="shared" si="29"/>
        <v>45,65</v>
      </c>
      <c r="I98" t="str">
        <f t="shared" si="30"/>
        <v>42,27</v>
      </c>
      <c r="J98" t="str">
        <f t="shared" si="31"/>
        <v>32,13</v>
      </c>
      <c r="K98" t="str">
        <f t="shared" si="32"/>
        <v>38,65</v>
      </c>
      <c r="L98" t="s">
        <v>423</v>
      </c>
      <c r="M98" s="2">
        <f t="shared" ref="M98:P103" si="40">_xlfn.NUMBERVALUE(H112)</f>
        <v>45.11</v>
      </c>
      <c r="N98" s="2">
        <f t="shared" si="40"/>
        <v>42.4</v>
      </c>
      <c r="O98" s="2">
        <f t="shared" si="40"/>
        <v>32.69</v>
      </c>
      <c r="P98" s="2">
        <f t="shared" si="40"/>
        <v>39.119999999999997</v>
      </c>
      <c r="R98" s="2">
        <f t="shared" si="33"/>
        <v>43.754999999999995</v>
      </c>
      <c r="T98" s="2">
        <f t="shared" si="34"/>
        <v>35.905000000000001</v>
      </c>
    </row>
    <row r="99" spans="1:20" x14ac:dyDescent="0.3">
      <c r="A99" t="s">
        <v>2</v>
      </c>
      <c r="B99">
        <v>10.605555560000001</v>
      </c>
      <c r="C99" t="s">
        <v>70</v>
      </c>
      <c r="D99" t="s">
        <v>263</v>
      </c>
      <c r="E99" t="s">
        <v>266</v>
      </c>
      <c r="F99" t="s">
        <v>259</v>
      </c>
      <c r="H99" t="str">
        <f t="shared" si="29"/>
        <v>45,34</v>
      </c>
      <c r="I99" t="str">
        <f t="shared" si="30"/>
        <v>42,04</v>
      </c>
      <c r="J99" t="str">
        <f t="shared" si="31"/>
        <v>32,07</v>
      </c>
      <c r="K99" t="str">
        <f t="shared" si="32"/>
        <v>38,42</v>
      </c>
      <c r="M99" s="2">
        <f t="shared" si="40"/>
        <v>44.51</v>
      </c>
      <c r="N99" s="2">
        <f t="shared" si="40"/>
        <v>41.82</v>
      </c>
      <c r="O99" s="2">
        <f t="shared" si="40"/>
        <v>32.130000000000003</v>
      </c>
      <c r="P99" s="2">
        <f t="shared" si="40"/>
        <v>38.44</v>
      </c>
      <c r="R99" s="2">
        <f t="shared" si="33"/>
        <v>43.164999999999999</v>
      </c>
      <c r="T99" s="2">
        <f t="shared" si="34"/>
        <v>35.284999999999997</v>
      </c>
    </row>
    <row r="100" spans="1:20" x14ac:dyDescent="0.3">
      <c r="A100" t="s">
        <v>3</v>
      </c>
      <c r="B100">
        <v>10.34166667</v>
      </c>
      <c r="C100" t="s">
        <v>267</v>
      </c>
      <c r="D100" t="s">
        <v>35</v>
      </c>
      <c r="E100" t="s">
        <v>133</v>
      </c>
      <c r="F100" t="s">
        <v>86</v>
      </c>
      <c r="H100" t="str">
        <f t="shared" si="29"/>
        <v>45,32</v>
      </c>
      <c r="I100" t="str">
        <f t="shared" si="30"/>
        <v>42,62</v>
      </c>
      <c r="J100" t="str">
        <f t="shared" si="31"/>
        <v>32,30</v>
      </c>
      <c r="K100" t="str">
        <f t="shared" si="32"/>
        <v>38,54</v>
      </c>
      <c r="M100" s="2">
        <f t="shared" si="40"/>
        <v>44.51</v>
      </c>
      <c r="N100" s="2">
        <f t="shared" si="40"/>
        <v>41.72</v>
      </c>
      <c r="O100" s="2">
        <f t="shared" si="40"/>
        <v>31.57</v>
      </c>
      <c r="P100" s="2">
        <f t="shared" si="40"/>
        <v>37.299999999999997</v>
      </c>
      <c r="R100" s="2">
        <f t="shared" si="33"/>
        <v>43.114999999999995</v>
      </c>
      <c r="T100" s="2">
        <f t="shared" si="34"/>
        <v>34.435000000000002</v>
      </c>
    </row>
    <row r="101" spans="1:20" x14ac:dyDescent="0.3">
      <c r="A101" t="s">
        <v>4</v>
      </c>
      <c r="B101">
        <v>10.494444440000001</v>
      </c>
      <c r="C101" t="s">
        <v>255</v>
      </c>
      <c r="D101" t="s">
        <v>81</v>
      </c>
      <c r="E101" t="s">
        <v>268</v>
      </c>
      <c r="F101" t="s">
        <v>269</v>
      </c>
      <c r="H101" t="str">
        <f t="shared" si="29"/>
        <v>45,65</v>
      </c>
      <c r="I101" t="str">
        <f t="shared" si="30"/>
        <v>42,94</v>
      </c>
      <c r="J101" t="str">
        <f t="shared" si="31"/>
        <v>32,71</v>
      </c>
      <c r="K101" t="str">
        <f t="shared" si="32"/>
        <v>38,98</v>
      </c>
      <c r="M101" s="2">
        <f t="shared" si="40"/>
        <v>44.4</v>
      </c>
      <c r="N101" s="2">
        <f t="shared" si="40"/>
        <v>41.3</v>
      </c>
      <c r="O101" s="2">
        <f t="shared" si="40"/>
        <v>31.7</v>
      </c>
      <c r="P101" s="2">
        <f t="shared" si="40"/>
        <v>37.380000000000003</v>
      </c>
      <c r="R101" s="2">
        <f t="shared" si="33"/>
        <v>42.849999999999994</v>
      </c>
      <c r="T101" s="2">
        <f t="shared" si="34"/>
        <v>34.54</v>
      </c>
    </row>
    <row r="102" spans="1:20" x14ac:dyDescent="0.3">
      <c r="A102" t="s">
        <v>5</v>
      </c>
      <c r="B102">
        <v>10.59166667</v>
      </c>
      <c r="C102" t="s">
        <v>120</v>
      </c>
      <c r="D102" t="s">
        <v>67</v>
      </c>
      <c r="E102" t="s">
        <v>200</v>
      </c>
      <c r="F102" t="s">
        <v>138</v>
      </c>
      <c r="H102" t="str">
        <f t="shared" si="29"/>
        <v>45,55</v>
      </c>
      <c r="I102" t="str">
        <f t="shared" si="30"/>
        <v>42,83</v>
      </c>
      <c r="J102" t="str">
        <f t="shared" si="31"/>
        <v>32,46</v>
      </c>
      <c r="K102" t="str">
        <f t="shared" si="32"/>
        <v>38,85</v>
      </c>
      <c r="M102" s="2">
        <f t="shared" si="40"/>
        <v>45.03</v>
      </c>
      <c r="N102" s="2">
        <f t="shared" si="40"/>
        <v>42.36</v>
      </c>
      <c r="O102" s="2">
        <f t="shared" si="40"/>
        <v>32.36</v>
      </c>
      <c r="P102" s="2">
        <f t="shared" si="40"/>
        <v>38.21</v>
      </c>
      <c r="R102" s="2">
        <f t="shared" si="33"/>
        <v>43.695</v>
      </c>
      <c r="T102" s="2">
        <f t="shared" si="34"/>
        <v>35.284999999999997</v>
      </c>
    </row>
    <row r="103" spans="1:20" x14ac:dyDescent="0.3">
      <c r="A103" t="s">
        <v>6</v>
      </c>
      <c r="B103">
        <v>10.3</v>
      </c>
      <c r="C103" t="s">
        <v>74</v>
      </c>
      <c r="D103" t="s">
        <v>270</v>
      </c>
      <c r="E103" t="s">
        <v>141</v>
      </c>
      <c r="F103" t="s">
        <v>271</v>
      </c>
      <c r="H103" t="str">
        <f t="shared" si="29"/>
        <v>45,11</v>
      </c>
      <c r="I103" t="str">
        <f t="shared" si="30"/>
        <v>42,40</v>
      </c>
      <c r="J103" t="str">
        <f t="shared" si="31"/>
        <v>32,40</v>
      </c>
      <c r="K103" t="str">
        <f t="shared" si="32"/>
        <v>38,40</v>
      </c>
      <c r="M103" s="2">
        <f t="shared" si="40"/>
        <v>44.78</v>
      </c>
      <c r="N103" s="2">
        <f t="shared" si="40"/>
        <v>42.04</v>
      </c>
      <c r="O103" s="2">
        <f t="shared" si="40"/>
        <v>32.01</v>
      </c>
      <c r="P103" s="2">
        <f t="shared" si="40"/>
        <v>37.86</v>
      </c>
      <c r="R103" s="2">
        <f t="shared" si="33"/>
        <v>43.41</v>
      </c>
      <c r="T103" s="2">
        <f t="shared" si="34"/>
        <v>34.935000000000002</v>
      </c>
    </row>
    <row r="104" spans="1:20" x14ac:dyDescent="0.3">
      <c r="A104" t="s">
        <v>11</v>
      </c>
      <c r="H104" t="e">
        <f t="shared" si="29"/>
        <v>#VALUE!</v>
      </c>
      <c r="I104" t="e">
        <f t="shared" si="30"/>
        <v>#VALUE!</v>
      </c>
      <c r="J104" t="e">
        <f t="shared" si="31"/>
        <v>#VALUE!</v>
      </c>
      <c r="K104" t="e">
        <f t="shared" si="32"/>
        <v>#VALUE!</v>
      </c>
      <c r="L104" t="s">
        <v>424</v>
      </c>
      <c r="M104" s="2">
        <f t="shared" ref="M104:P109" si="41">_xlfn.NUMBERVALUE(H119)</f>
        <v>44.78</v>
      </c>
      <c r="N104" s="2">
        <f t="shared" si="41"/>
        <v>42.02</v>
      </c>
      <c r="O104" s="2">
        <f t="shared" si="41"/>
        <v>31.68</v>
      </c>
      <c r="P104" s="2">
        <f t="shared" si="41"/>
        <v>37.799999999999997</v>
      </c>
      <c r="R104" s="2">
        <f t="shared" si="33"/>
        <v>43.400000000000006</v>
      </c>
      <c r="T104" s="2">
        <f t="shared" si="34"/>
        <v>34.739999999999995</v>
      </c>
    </row>
    <row r="105" spans="1:20" x14ac:dyDescent="0.3">
      <c r="A105" t="s">
        <v>1</v>
      </c>
      <c r="B105">
        <v>10.36111111</v>
      </c>
      <c r="C105" t="s">
        <v>74</v>
      </c>
      <c r="D105" t="s">
        <v>272</v>
      </c>
      <c r="E105" t="s">
        <v>273</v>
      </c>
      <c r="F105" t="s">
        <v>91</v>
      </c>
      <c r="H105" t="str">
        <f t="shared" si="29"/>
        <v>45,11</v>
      </c>
      <c r="I105" t="str">
        <f t="shared" si="30"/>
        <v>42,3</v>
      </c>
      <c r="J105" t="str">
        <f t="shared" si="31"/>
        <v>31,7</v>
      </c>
      <c r="K105" t="str">
        <f t="shared" si="32"/>
        <v>38,3</v>
      </c>
      <c r="M105" s="2">
        <f t="shared" si="41"/>
        <v>44.7</v>
      </c>
      <c r="N105" s="2">
        <f t="shared" si="41"/>
        <v>41.5</v>
      </c>
      <c r="O105" s="2">
        <f t="shared" si="41"/>
        <v>31.8</v>
      </c>
      <c r="P105" s="2">
        <f t="shared" si="41"/>
        <v>37.799999999999997</v>
      </c>
      <c r="R105" s="2">
        <f t="shared" si="33"/>
        <v>43.1</v>
      </c>
      <c r="T105" s="2">
        <f t="shared" si="34"/>
        <v>34.799999999999997</v>
      </c>
    </row>
    <row r="106" spans="1:20" x14ac:dyDescent="0.3">
      <c r="A106" t="s">
        <v>2</v>
      </c>
      <c r="B106">
        <v>10.22777778</v>
      </c>
      <c r="C106" t="s">
        <v>274</v>
      </c>
      <c r="D106" t="s">
        <v>275</v>
      </c>
      <c r="E106" t="s">
        <v>276</v>
      </c>
      <c r="F106" t="s">
        <v>147</v>
      </c>
      <c r="H106" t="str">
        <f t="shared" si="29"/>
        <v>44,9</v>
      </c>
      <c r="I106" t="str">
        <f t="shared" si="30"/>
        <v>42,19</v>
      </c>
      <c r="J106" t="str">
        <f t="shared" si="31"/>
        <v>31,53</v>
      </c>
      <c r="K106" t="str">
        <f t="shared" si="32"/>
        <v>38,09</v>
      </c>
      <c r="M106" s="2">
        <f t="shared" si="41"/>
        <v>45.07</v>
      </c>
      <c r="N106" s="2">
        <f t="shared" si="41"/>
        <v>42.36</v>
      </c>
      <c r="O106" s="2">
        <f t="shared" si="41"/>
        <v>31.9</v>
      </c>
      <c r="P106" s="2">
        <f t="shared" si="41"/>
        <v>38.36</v>
      </c>
      <c r="R106" s="2">
        <f t="shared" si="33"/>
        <v>43.715000000000003</v>
      </c>
      <c r="T106" s="2">
        <f t="shared" si="34"/>
        <v>35.129999999999995</v>
      </c>
    </row>
    <row r="107" spans="1:20" x14ac:dyDescent="0.3">
      <c r="A107" t="s">
        <v>3</v>
      </c>
      <c r="B107">
        <v>10.22777778</v>
      </c>
      <c r="C107" t="s">
        <v>112</v>
      </c>
      <c r="D107" t="s">
        <v>277</v>
      </c>
      <c r="E107" t="s">
        <v>44</v>
      </c>
      <c r="F107" t="s">
        <v>159</v>
      </c>
      <c r="H107" t="str">
        <f t="shared" si="29"/>
        <v>44,45</v>
      </c>
      <c r="I107" t="str">
        <f t="shared" si="30"/>
        <v>42,1</v>
      </c>
      <c r="J107" t="str">
        <f t="shared" si="31"/>
        <v>31,24</v>
      </c>
      <c r="K107" t="str">
        <f t="shared" si="32"/>
        <v>37,36</v>
      </c>
      <c r="M107" s="2">
        <f t="shared" si="41"/>
        <v>44.84</v>
      </c>
      <c r="N107" s="2">
        <f t="shared" si="41"/>
        <v>42.21</v>
      </c>
      <c r="O107" s="2">
        <f t="shared" si="41"/>
        <v>31.86</v>
      </c>
      <c r="P107" s="2">
        <f t="shared" si="41"/>
        <v>38.29</v>
      </c>
      <c r="R107" s="2">
        <f t="shared" si="33"/>
        <v>43.525000000000006</v>
      </c>
      <c r="T107" s="2">
        <f t="shared" si="34"/>
        <v>35.075000000000003</v>
      </c>
    </row>
    <row r="108" spans="1:20" x14ac:dyDescent="0.3">
      <c r="A108" t="s">
        <v>4</v>
      </c>
      <c r="B108">
        <v>10.222222220000001</v>
      </c>
      <c r="C108" t="s">
        <v>278</v>
      </c>
      <c r="D108" t="s">
        <v>277</v>
      </c>
      <c r="E108" t="s">
        <v>279</v>
      </c>
      <c r="F108" t="s">
        <v>280</v>
      </c>
      <c r="H108" t="str">
        <f t="shared" si="29"/>
        <v>44,76</v>
      </c>
      <c r="I108" t="str">
        <f t="shared" si="30"/>
        <v>42,1</v>
      </c>
      <c r="J108" t="str">
        <f t="shared" si="31"/>
        <v>31,8</v>
      </c>
      <c r="K108" t="str">
        <f t="shared" si="32"/>
        <v>37,82</v>
      </c>
      <c r="M108" s="2">
        <f t="shared" si="41"/>
        <v>44.84</v>
      </c>
      <c r="N108" s="2">
        <f t="shared" si="41"/>
        <v>42.15</v>
      </c>
      <c r="O108" s="2">
        <f t="shared" si="41"/>
        <v>31.94</v>
      </c>
      <c r="P108" s="2">
        <f t="shared" si="41"/>
        <v>38.32</v>
      </c>
      <c r="R108" s="2">
        <f t="shared" si="33"/>
        <v>43.495000000000005</v>
      </c>
      <c r="T108" s="2">
        <f t="shared" si="34"/>
        <v>35.130000000000003</v>
      </c>
    </row>
    <row r="109" spans="1:20" x14ac:dyDescent="0.3">
      <c r="A109" t="s">
        <v>5</v>
      </c>
      <c r="B109">
        <v>10.20833333</v>
      </c>
      <c r="C109" t="s">
        <v>217</v>
      </c>
      <c r="D109" t="s">
        <v>272</v>
      </c>
      <c r="E109" t="s">
        <v>137</v>
      </c>
      <c r="F109" t="s">
        <v>281</v>
      </c>
      <c r="H109" t="str">
        <f t="shared" si="29"/>
        <v>45,36</v>
      </c>
      <c r="I109" t="str">
        <f t="shared" si="30"/>
        <v>42,3</v>
      </c>
      <c r="J109" t="str">
        <f t="shared" si="31"/>
        <v>32,56</v>
      </c>
      <c r="K109" t="str">
        <f t="shared" si="32"/>
        <v>38,77</v>
      </c>
      <c r="M109" s="2">
        <f t="shared" si="41"/>
        <v>44.76</v>
      </c>
      <c r="N109" s="2">
        <f t="shared" si="41"/>
        <v>42.06</v>
      </c>
      <c r="O109" s="2">
        <f t="shared" si="41"/>
        <v>31.88</v>
      </c>
      <c r="P109" s="2">
        <f t="shared" si="41"/>
        <v>37.96</v>
      </c>
      <c r="R109" s="2">
        <f t="shared" si="33"/>
        <v>43.41</v>
      </c>
      <c r="T109" s="2">
        <f t="shared" si="34"/>
        <v>34.92</v>
      </c>
    </row>
    <row r="110" spans="1:20" x14ac:dyDescent="0.3">
      <c r="A110" t="s">
        <v>6</v>
      </c>
      <c r="B110">
        <v>10.063888889999999</v>
      </c>
      <c r="C110" t="s">
        <v>242</v>
      </c>
      <c r="D110" t="s">
        <v>222</v>
      </c>
      <c r="E110" t="s">
        <v>254</v>
      </c>
      <c r="F110" t="s">
        <v>80</v>
      </c>
      <c r="H110" t="str">
        <f t="shared" si="29"/>
        <v>45,01</v>
      </c>
      <c r="I110" t="str">
        <f t="shared" si="30"/>
        <v>42,13</v>
      </c>
      <c r="J110" t="str">
        <f t="shared" si="31"/>
        <v>31,86</v>
      </c>
      <c r="K110" t="str">
        <f t="shared" si="32"/>
        <v>38,34</v>
      </c>
      <c r="L110" t="s">
        <v>425</v>
      </c>
      <c r="M110" s="2">
        <f t="shared" ref="M110:P115" si="42">_xlfn.NUMBERVALUE(H126)</f>
        <v>44.49</v>
      </c>
      <c r="N110" s="2">
        <f t="shared" si="42"/>
        <v>41.8</v>
      </c>
      <c r="O110" s="2">
        <f t="shared" si="42"/>
        <v>31.49</v>
      </c>
      <c r="P110" s="2">
        <f t="shared" si="42"/>
        <v>37.630000000000003</v>
      </c>
      <c r="R110" s="2">
        <f t="shared" si="33"/>
        <v>43.144999999999996</v>
      </c>
      <c r="T110" s="2">
        <f t="shared" si="34"/>
        <v>34.56</v>
      </c>
    </row>
    <row r="111" spans="1:20" x14ac:dyDescent="0.3">
      <c r="A111" t="s">
        <v>12</v>
      </c>
      <c r="H111" t="e">
        <f t="shared" si="29"/>
        <v>#VALUE!</v>
      </c>
      <c r="I111" t="e">
        <f t="shared" si="30"/>
        <v>#VALUE!</v>
      </c>
      <c r="J111" t="e">
        <f t="shared" si="31"/>
        <v>#VALUE!</v>
      </c>
      <c r="K111" t="e">
        <f t="shared" si="32"/>
        <v>#VALUE!</v>
      </c>
      <c r="M111" s="2">
        <f t="shared" si="42"/>
        <v>44.4</v>
      </c>
      <c r="N111" s="2">
        <f t="shared" si="42"/>
        <v>41.05</v>
      </c>
      <c r="O111" s="2">
        <f t="shared" si="42"/>
        <v>31.3</v>
      </c>
      <c r="P111" s="2">
        <f t="shared" si="42"/>
        <v>37.4</v>
      </c>
      <c r="R111" s="2">
        <f t="shared" si="33"/>
        <v>42.724999999999994</v>
      </c>
      <c r="T111" s="2">
        <f t="shared" si="34"/>
        <v>34.35</v>
      </c>
    </row>
    <row r="112" spans="1:20" x14ac:dyDescent="0.3">
      <c r="A112" t="s">
        <v>1</v>
      </c>
      <c r="B112">
        <v>10.225</v>
      </c>
      <c r="C112" t="s">
        <v>74</v>
      </c>
      <c r="D112" t="s">
        <v>89</v>
      </c>
      <c r="E112" t="s">
        <v>282</v>
      </c>
      <c r="F112" t="s">
        <v>213</v>
      </c>
      <c r="H112" t="str">
        <f t="shared" si="29"/>
        <v>45,11</v>
      </c>
      <c r="I112" t="str">
        <f t="shared" si="30"/>
        <v>42,4</v>
      </c>
      <c r="J112" t="str">
        <f t="shared" si="31"/>
        <v>32,69</v>
      </c>
      <c r="K112" t="str">
        <f t="shared" si="32"/>
        <v>39,12</v>
      </c>
      <c r="M112" s="2">
        <f t="shared" si="42"/>
        <v>44.2</v>
      </c>
      <c r="N112" s="2">
        <f t="shared" si="42"/>
        <v>41.44</v>
      </c>
      <c r="O112" s="2">
        <f t="shared" si="42"/>
        <v>30.91</v>
      </c>
      <c r="P112" s="2">
        <f t="shared" si="42"/>
        <v>37.32</v>
      </c>
      <c r="R112" s="2">
        <f t="shared" si="33"/>
        <v>42.82</v>
      </c>
      <c r="T112" s="2">
        <f t="shared" si="34"/>
        <v>34.115000000000002</v>
      </c>
    </row>
    <row r="113" spans="1:20" x14ac:dyDescent="0.3">
      <c r="A113" t="s">
        <v>2</v>
      </c>
      <c r="B113">
        <v>9.9861111109999996</v>
      </c>
      <c r="C113" t="s">
        <v>103</v>
      </c>
      <c r="D113" t="s">
        <v>283</v>
      </c>
      <c r="E113" t="s">
        <v>265</v>
      </c>
      <c r="F113" t="s">
        <v>284</v>
      </c>
      <c r="H113" t="str">
        <f t="shared" si="29"/>
        <v>44,51</v>
      </c>
      <c r="I113" t="str">
        <f t="shared" si="30"/>
        <v>41,82</v>
      </c>
      <c r="J113" t="str">
        <f t="shared" si="31"/>
        <v>32,13</v>
      </c>
      <c r="K113" t="str">
        <f t="shared" si="32"/>
        <v>38,44</v>
      </c>
      <c r="M113" s="2">
        <f t="shared" si="42"/>
        <v>44.2</v>
      </c>
      <c r="N113" s="2">
        <f t="shared" si="42"/>
        <v>42.13</v>
      </c>
      <c r="O113" s="2">
        <f t="shared" si="42"/>
        <v>31.92</v>
      </c>
      <c r="P113" s="2">
        <f t="shared" si="42"/>
        <v>38.25</v>
      </c>
      <c r="R113" s="2">
        <f t="shared" si="33"/>
        <v>43.165000000000006</v>
      </c>
      <c r="T113" s="2">
        <f t="shared" si="34"/>
        <v>35.085000000000001</v>
      </c>
    </row>
    <row r="114" spans="1:20" x14ac:dyDescent="0.3">
      <c r="A114" t="s">
        <v>3</v>
      </c>
      <c r="B114">
        <v>9.8611111109999996</v>
      </c>
      <c r="C114" t="s">
        <v>103</v>
      </c>
      <c r="D114" t="s">
        <v>285</v>
      </c>
      <c r="E114" t="s">
        <v>94</v>
      </c>
      <c r="F114" t="s">
        <v>286</v>
      </c>
      <c r="H114" t="str">
        <f t="shared" si="29"/>
        <v>44,51</v>
      </c>
      <c r="I114" t="str">
        <f t="shared" si="30"/>
        <v>41,72</v>
      </c>
      <c r="J114" t="str">
        <f t="shared" si="31"/>
        <v>31,57</v>
      </c>
      <c r="K114" t="str">
        <f t="shared" si="32"/>
        <v>37,3</v>
      </c>
      <c r="M114" s="2">
        <f t="shared" si="42"/>
        <v>44.41</v>
      </c>
      <c r="N114" s="2">
        <f t="shared" si="42"/>
        <v>41.65</v>
      </c>
      <c r="O114" s="2">
        <f t="shared" si="42"/>
        <v>30.45</v>
      </c>
      <c r="P114" s="2">
        <f t="shared" si="42"/>
        <v>37.450000000000003</v>
      </c>
      <c r="R114" s="2">
        <f t="shared" si="33"/>
        <v>43.03</v>
      </c>
      <c r="T114" s="2">
        <f t="shared" si="34"/>
        <v>33.950000000000003</v>
      </c>
    </row>
    <row r="115" spans="1:20" x14ac:dyDescent="0.3">
      <c r="A115" t="s">
        <v>4</v>
      </c>
      <c r="B115">
        <v>9.7416666670000005</v>
      </c>
      <c r="C115" t="s">
        <v>287</v>
      </c>
      <c r="D115" t="s">
        <v>288</v>
      </c>
      <c r="E115" t="s">
        <v>273</v>
      </c>
      <c r="F115" t="s">
        <v>289</v>
      </c>
      <c r="H115" t="str">
        <f t="shared" si="29"/>
        <v>44,4</v>
      </c>
      <c r="I115" t="str">
        <f t="shared" si="30"/>
        <v>41,3</v>
      </c>
      <c r="J115" t="str">
        <f t="shared" si="31"/>
        <v>31,7</v>
      </c>
      <c r="K115" t="str">
        <f t="shared" si="32"/>
        <v>37,38</v>
      </c>
      <c r="M115" s="2">
        <f t="shared" si="42"/>
        <v>44.62</v>
      </c>
      <c r="N115" s="2">
        <f t="shared" si="42"/>
        <v>41.6</v>
      </c>
      <c r="O115" s="2">
        <f t="shared" si="42"/>
        <v>31.22</v>
      </c>
      <c r="P115" s="2">
        <f t="shared" si="42"/>
        <v>37.380000000000003</v>
      </c>
      <c r="R115" s="2">
        <f t="shared" si="33"/>
        <v>43.11</v>
      </c>
      <c r="T115" s="2">
        <f t="shared" si="34"/>
        <v>34.299999999999997</v>
      </c>
    </row>
    <row r="116" spans="1:20" x14ac:dyDescent="0.3">
      <c r="A116" t="s">
        <v>5</v>
      </c>
      <c r="B116">
        <v>9.9916666670000005</v>
      </c>
      <c r="C116" t="s">
        <v>290</v>
      </c>
      <c r="D116" t="s">
        <v>188</v>
      </c>
      <c r="E116" t="s">
        <v>262</v>
      </c>
      <c r="F116" t="s">
        <v>220</v>
      </c>
      <c r="H116" t="str">
        <f t="shared" si="29"/>
        <v>45,03</v>
      </c>
      <c r="I116" t="str">
        <f t="shared" si="30"/>
        <v>42,36</v>
      </c>
      <c r="J116" t="str">
        <f t="shared" si="31"/>
        <v>32,36</v>
      </c>
      <c r="K116" t="str">
        <f t="shared" si="32"/>
        <v>38,21</v>
      </c>
      <c r="L116" t="s">
        <v>426</v>
      </c>
      <c r="M116" s="2">
        <f t="shared" ref="M116:P121" si="43">_xlfn.NUMBERVALUE(H133)</f>
        <v>44.3</v>
      </c>
      <c r="N116" s="2">
        <f t="shared" si="43"/>
        <v>40.6</v>
      </c>
      <c r="O116" s="2">
        <f t="shared" si="43"/>
        <v>30.72</v>
      </c>
      <c r="P116" s="2">
        <f t="shared" si="43"/>
        <v>36.869999999999997</v>
      </c>
      <c r="R116" s="2">
        <f t="shared" si="33"/>
        <v>42.45</v>
      </c>
      <c r="T116" s="2">
        <f t="shared" si="34"/>
        <v>33.795000000000002</v>
      </c>
    </row>
    <row r="117" spans="1:20" x14ac:dyDescent="0.3">
      <c r="A117" t="s">
        <v>6</v>
      </c>
      <c r="B117">
        <v>10.008333329999999</v>
      </c>
      <c r="C117" t="s">
        <v>291</v>
      </c>
      <c r="D117" t="s">
        <v>263</v>
      </c>
      <c r="E117" t="s">
        <v>76</v>
      </c>
      <c r="F117" t="s">
        <v>292</v>
      </c>
      <c r="H117" t="str">
        <f t="shared" si="29"/>
        <v>44,78</v>
      </c>
      <c r="I117" t="str">
        <f t="shared" si="30"/>
        <v>42,04</v>
      </c>
      <c r="J117" t="str">
        <f t="shared" si="31"/>
        <v>32,01</v>
      </c>
      <c r="K117" t="str">
        <f t="shared" si="32"/>
        <v>37,86</v>
      </c>
      <c r="M117" s="2">
        <f t="shared" si="43"/>
        <v>43.93</v>
      </c>
      <c r="N117" s="2">
        <f t="shared" si="43"/>
        <v>40.6</v>
      </c>
      <c r="O117" s="2">
        <f t="shared" si="43"/>
        <v>30.46</v>
      </c>
      <c r="P117" s="2">
        <f t="shared" si="43"/>
        <v>36.409999999999997</v>
      </c>
      <c r="R117" s="2">
        <f t="shared" si="33"/>
        <v>42.265000000000001</v>
      </c>
      <c r="T117" s="2">
        <f t="shared" si="34"/>
        <v>33.435000000000002</v>
      </c>
    </row>
    <row r="118" spans="1:20" x14ac:dyDescent="0.3">
      <c r="A118" t="s">
        <v>13</v>
      </c>
      <c r="H118" t="e">
        <f t="shared" si="29"/>
        <v>#VALUE!</v>
      </c>
      <c r="I118" t="e">
        <f t="shared" si="30"/>
        <v>#VALUE!</v>
      </c>
      <c r="J118" t="e">
        <f t="shared" si="31"/>
        <v>#VALUE!</v>
      </c>
      <c r="K118" t="e">
        <f t="shared" si="32"/>
        <v>#VALUE!</v>
      </c>
      <c r="M118" s="2">
        <f t="shared" si="43"/>
        <v>44.3</v>
      </c>
      <c r="N118" s="2">
        <f t="shared" si="43"/>
        <v>41.55</v>
      </c>
      <c r="O118" s="2">
        <f t="shared" si="43"/>
        <v>31.22</v>
      </c>
      <c r="P118" s="2">
        <f t="shared" si="43"/>
        <v>37.24</v>
      </c>
      <c r="R118" s="2">
        <f t="shared" si="33"/>
        <v>42.924999999999997</v>
      </c>
      <c r="T118" s="2">
        <f t="shared" si="34"/>
        <v>34.230000000000004</v>
      </c>
    </row>
    <row r="119" spans="1:20" x14ac:dyDescent="0.3">
      <c r="A119" t="s">
        <v>1</v>
      </c>
      <c r="B119">
        <v>10.14722222</v>
      </c>
      <c r="C119" t="s">
        <v>291</v>
      </c>
      <c r="D119" t="s">
        <v>152</v>
      </c>
      <c r="E119" t="s">
        <v>293</v>
      </c>
      <c r="F119" t="s">
        <v>294</v>
      </c>
      <c r="H119" t="str">
        <f t="shared" si="29"/>
        <v>44,78</v>
      </c>
      <c r="I119" t="str">
        <f t="shared" si="30"/>
        <v>42,02</v>
      </c>
      <c r="J119" t="str">
        <f t="shared" si="31"/>
        <v>31,68</v>
      </c>
      <c r="K119" t="str">
        <f t="shared" si="32"/>
        <v>37,8</v>
      </c>
      <c r="M119" s="2">
        <f t="shared" si="43"/>
        <v>44.26</v>
      </c>
      <c r="N119" s="2">
        <f t="shared" si="43"/>
        <v>41.59</v>
      </c>
      <c r="O119" s="2">
        <f t="shared" si="43"/>
        <v>31.41</v>
      </c>
      <c r="P119" s="2">
        <f t="shared" si="43"/>
        <v>37.380000000000003</v>
      </c>
      <c r="R119" s="2">
        <f t="shared" si="33"/>
        <v>42.924999999999997</v>
      </c>
      <c r="T119" s="2">
        <f t="shared" si="34"/>
        <v>34.395000000000003</v>
      </c>
    </row>
    <row r="120" spans="1:20" x14ac:dyDescent="0.3">
      <c r="A120" t="s">
        <v>2</v>
      </c>
      <c r="B120">
        <v>9.8611111109999996</v>
      </c>
      <c r="C120" t="s">
        <v>295</v>
      </c>
      <c r="D120" t="s">
        <v>296</v>
      </c>
      <c r="E120" t="s">
        <v>279</v>
      </c>
      <c r="F120" t="s">
        <v>294</v>
      </c>
      <c r="H120" t="str">
        <f t="shared" si="29"/>
        <v>44,7</v>
      </c>
      <c r="I120" t="str">
        <f t="shared" si="30"/>
        <v>41,5</v>
      </c>
      <c r="J120" t="str">
        <f t="shared" si="31"/>
        <v>31,8</v>
      </c>
      <c r="K120" t="str">
        <f t="shared" si="32"/>
        <v>37,8</v>
      </c>
      <c r="M120" s="2">
        <f t="shared" si="43"/>
        <v>44.2</v>
      </c>
      <c r="N120" s="2">
        <f t="shared" si="43"/>
        <v>41.42</v>
      </c>
      <c r="O120" s="2">
        <f t="shared" si="43"/>
        <v>30.83</v>
      </c>
      <c r="P120" s="2">
        <f t="shared" si="43"/>
        <v>37.22</v>
      </c>
      <c r="R120" s="2">
        <f t="shared" si="33"/>
        <v>42.81</v>
      </c>
      <c r="T120" s="2">
        <f t="shared" si="34"/>
        <v>34.024999999999999</v>
      </c>
    </row>
    <row r="121" spans="1:20" x14ac:dyDescent="0.3">
      <c r="A121" t="s">
        <v>3</v>
      </c>
      <c r="B121">
        <v>10.105555560000001</v>
      </c>
      <c r="C121" t="s">
        <v>297</v>
      </c>
      <c r="D121" t="s">
        <v>188</v>
      </c>
      <c r="E121" t="s">
        <v>90</v>
      </c>
      <c r="F121" t="s">
        <v>298</v>
      </c>
      <c r="H121" t="str">
        <f t="shared" si="29"/>
        <v>45,07</v>
      </c>
      <c r="I121" t="str">
        <f t="shared" si="30"/>
        <v>42,36</v>
      </c>
      <c r="J121" t="str">
        <f t="shared" si="31"/>
        <v>31,9</v>
      </c>
      <c r="K121" t="str">
        <f t="shared" si="32"/>
        <v>38,36</v>
      </c>
      <c r="M121" s="2">
        <f t="shared" si="43"/>
        <v>43.83</v>
      </c>
      <c r="N121" s="2">
        <f t="shared" si="43"/>
        <v>41.09</v>
      </c>
      <c r="O121" s="2">
        <f t="shared" si="43"/>
        <v>30.29</v>
      </c>
      <c r="P121" s="2">
        <f t="shared" si="43"/>
        <v>36.76</v>
      </c>
      <c r="R121" s="2">
        <f t="shared" si="33"/>
        <v>42.46</v>
      </c>
      <c r="T121" s="2">
        <f t="shared" si="34"/>
        <v>33.524999999999999</v>
      </c>
    </row>
    <row r="122" spans="1:20" x14ac:dyDescent="0.3">
      <c r="A122" t="s">
        <v>4</v>
      </c>
      <c r="B122">
        <v>9.9194444439999998</v>
      </c>
      <c r="C122" t="s">
        <v>299</v>
      </c>
      <c r="D122" t="s">
        <v>300</v>
      </c>
      <c r="E122" t="s">
        <v>254</v>
      </c>
      <c r="F122" t="s">
        <v>208</v>
      </c>
      <c r="H122" t="str">
        <f t="shared" si="29"/>
        <v>44,84</v>
      </c>
      <c r="I122" t="str">
        <f t="shared" si="30"/>
        <v>42,21</v>
      </c>
      <c r="J122" t="str">
        <f t="shared" si="31"/>
        <v>31,86</v>
      </c>
      <c r="K122" t="str">
        <f t="shared" si="32"/>
        <v>38,29</v>
      </c>
      <c r="L122" t="s">
        <v>427</v>
      </c>
      <c r="M122" s="2">
        <f t="shared" ref="M122:P127" si="44">_xlfn.NUMBERVALUE(H140)</f>
        <v>43.6</v>
      </c>
      <c r="N122" s="2">
        <f t="shared" si="44"/>
        <v>40.799999999999997</v>
      </c>
      <c r="O122" s="2">
        <f t="shared" si="44"/>
        <v>29.9</v>
      </c>
      <c r="P122" s="2">
        <f t="shared" si="44"/>
        <v>36.409999999999997</v>
      </c>
      <c r="R122" s="2">
        <f t="shared" si="33"/>
        <v>42.2</v>
      </c>
      <c r="T122" s="2">
        <f t="shared" si="34"/>
        <v>33.155000000000001</v>
      </c>
    </row>
    <row r="123" spans="1:20" x14ac:dyDescent="0.3">
      <c r="A123" t="s">
        <v>5</v>
      </c>
      <c r="B123">
        <v>9.7666666670000009</v>
      </c>
      <c r="C123" t="s">
        <v>299</v>
      </c>
      <c r="D123" t="s">
        <v>301</v>
      </c>
      <c r="E123" t="s">
        <v>85</v>
      </c>
      <c r="F123" t="s">
        <v>302</v>
      </c>
      <c r="H123" t="str">
        <f t="shared" si="29"/>
        <v>44,84</v>
      </c>
      <c r="I123" t="str">
        <f t="shared" si="30"/>
        <v>42,15</v>
      </c>
      <c r="J123" t="str">
        <f t="shared" si="31"/>
        <v>31,94</v>
      </c>
      <c r="K123" t="str">
        <f t="shared" si="32"/>
        <v>38,32</v>
      </c>
      <c r="M123" s="2">
        <f t="shared" si="44"/>
        <v>43.62</v>
      </c>
      <c r="N123" s="2">
        <f t="shared" si="44"/>
        <v>40.32</v>
      </c>
      <c r="O123" s="2">
        <f t="shared" si="44"/>
        <v>30.13</v>
      </c>
      <c r="P123" s="2">
        <f t="shared" si="44"/>
        <v>36.47</v>
      </c>
      <c r="R123" s="2">
        <f t="shared" si="33"/>
        <v>41.97</v>
      </c>
      <c r="T123" s="2">
        <f t="shared" si="34"/>
        <v>33.299999999999997</v>
      </c>
    </row>
    <row r="124" spans="1:20" x14ac:dyDescent="0.3">
      <c r="A124" t="s">
        <v>6</v>
      </c>
      <c r="B124">
        <v>9.9749999999999996</v>
      </c>
      <c r="C124" t="s">
        <v>278</v>
      </c>
      <c r="D124" t="s">
        <v>303</v>
      </c>
      <c r="E124" t="s">
        <v>264</v>
      </c>
      <c r="F124" t="s">
        <v>304</v>
      </c>
      <c r="H124" t="str">
        <f t="shared" si="29"/>
        <v>44,76</v>
      </c>
      <c r="I124" t="str">
        <f t="shared" si="30"/>
        <v>42,06</v>
      </c>
      <c r="J124" t="str">
        <f t="shared" si="31"/>
        <v>31,88</v>
      </c>
      <c r="K124" t="str">
        <f t="shared" si="32"/>
        <v>37,96</v>
      </c>
      <c r="M124" s="2">
        <f t="shared" si="44"/>
        <v>44.3</v>
      </c>
      <c r="N124" s="2">
        <f t="shared" si="44"/>
        <v>41.57</v>
      </c>
      <c r="O124" s="2">
        <f t="shared" si="44"/>
        <v>31.26</v>
      </c>
      <c r="P124" s="2">
        <f t="shared" si="44"/>
        <v>37.28</v>
      </c>
      <c r="R124" s="2">
        <f t="shared" si="33"/>
        <v>42.935000000000002</v>
      </c>
      <c r="T124" s="2">
        <f t="shared" si="34"/>
        <v>34.270000000000003</v>
      </c>
    </row>
    <row r="125" spans="1:20" x14ac:dyDescent="0.3">
      <c r="A125" t="s">
        <v>14</v>
      </c>
      <c r="H125" t="e">
        <f t="shared" si="29"/>
        <v>#VALUE!</v>
      </c>
      <c r="I125" t="e">
        <f t="shared" si="30"/>
        <v>#VALUE!</v>
      </c>
      <c r="J125" t="e">
        <f t="shared" si="31"/>
        <v>#VALUE!</v>
      </c>
      <c r="K125" t="e">
        <f t="shared" si="32"/>
        <v>#VALUE!</v>
      </c>
      <c r="M125" s="2">
        <f t="shared" si="44"/>
        <v>44.67</v>
      </c>
      <c r="N125" s="2">
        <f t="shared" si="44"/>
        <v>42.23</v>
      </c>
      <c r="O125" s="2">
        <f t="shared" si="44"/>
        <v>32.17</v>
      </c>
      <c r="P125" s="2">
        <f t="shared" si="44"/>
        <v>38.229999999999997</v>
      </c>
      <c r="R125" s="2">
        <f t="shared" si="33"/>
        <v>43.45</v>
      </c>
      <c r="T125" s="2">
        <f t="shared" si="34"/>
        <v>35.200000000000003</v>
      </c>
    </row>
    <row r="126" spans="1:20" x14ac:dyDescent="0.3">
      <c r="A126" t="s">
        <v>1</v>
      </c>
      <c r="B126">
        <v>9.8333333330000006</v>
      </c>
      <c r="C126" t="s">
        <v>160</v>
      </c>
      <c r="D126" t="s">
        <v>75</v>
      </c>
      <c r="E126" t="s">
        <v>240</v>
      </c>
      <c r="F126" t="s">
        <v>111</v>
      </c>
      <c r="H126" t="str">
        <f t="shared" si="29"/>
        <v>44,49</v>
      </c>
      <c r="I126" t="str">
        <f t="shared" si="30"/>
        <v>41,8</v>
      </c>
      <c r="J126" t="str">
        <f t="shared" si="31"/>
        <v>31,49</v>
      </c>
      <c r="K126" t="str">
        <f t="shared" si="32"/>
        <v>37,63</v>
      </c>
      <c r="M126" s="2">
        <f t="shared" si="44"/>
        <v>44.03</v>
      </c>
      <c r="N126" s="2">
        <f t="shared" si="44"/>
        <v>42.38</v>
      </c>
      <c r="O126" s="2">
        <f t="shared" si="44"/>
        <v>31.92</v>
      </c>
      <c r="P126" s="2">
        <f t="shared" si="44"/>
        <v>38.42</v>
      </c>
      <c r="R126" s="2">
        <f t="shared" si="33"/>
        <v>43.204999999999998</v>
      </c>
      <c r="T126" s="2">
        <f t="shared" si="34"/>
        <v>35.17</v>
      </c>
    </row>
    <row r="127" spans="1:20" x14ac:dyDescent="0.3">
      <c r="A127" t="s">
        <v>2</v>
      </c>
      <c r="B127">
        <v>10.002777780000001</v>
      </c>
      <c r="C127" t="s">
        <v>287</v>
      </c>
      <c r="D127" t="s">
        <v>305</v>
      </c>
      <c r="E127" t="s">
        <v>252</v>
      </c>
      <c r="F127" t="s">
        <v>306</v>
      </c>
      <c r="H127" t="str">
        <f t="shared" si="29"/>
        <v>44,4</v>
      </c>
      <c r="I127" t="str">
        <f t="shared" si="30"/>
        <v>41,05</v>
      </c>
      <c r="J127" t="str">
        <f t="shared" si="31"/>
        <v>31,3</v>
      </c>
      <c r="K127" t="str">
        <f t="shared" si="32"/>
        <v>37,4</v>
      </c>
      <c r="M127" s="2">
        <f t="shared" si="44"/>
        <v>44.66</v>
      </c>
      <c r="N127" s="2">
        <f t="shared" si="44"/>
        <v>41.96</v>
      </c>
      <c r="O127" s="2">
        <f t="shared" si="44"/>
        <v>31.39</v>
      </c>
      <c r="P127" s="2">
        <f t="shared" si="44"/>
        <v>37.880000000000003</v>
      </c>
      <c r="R127" s="2">
        <f t="shared" si="33"/>
        <v>43.31</v>
      </c>
      <c r="T127" s="2">
        <f t="shared" si="34"/>
        <v>34.635000000000005</v>
      </c>
    </row>
    <row r="128" spans="1:20" x14ac:dyDescent="0.3">
      <c r="A128" t="s">
        <v>3</v>
      </c>
      <c r="B128">
        <v>9.8916666670000009</v>
      </c>
      <c r="C128" t="s">
        <v>163</v>
      </c>
      <c r="D128" t="s">
        <v>100</v>
      </c>
      <c r="E128" t="s">
        <v>307</v>
      </c>
      <c r="F128" t="s">
        <v>308</v>
      </c>
      <c r="H128" t="str">
        <f t="shared" si="29"/>
        <v>44,2</v>
      </c>
      <c r="I128" t="str">
        <f t="shared" si="30"/>
        <v>41,44</v>
      </c>
      <c r="J128" t="str">
        <f t="shared" si="31"/>
        <v>30,91</v>
      </c>
      <c r="K128" t="str">
        <f t="shared" si="32"/>
        <v>37,32</v>
      </c>
      <c r="L128" t="s">
        <v>428</v>
      </c>
      <c r="M128" s="2">
        <f t="shared" ref="M128:P133" si="45">_xlfn.NUMBERVALUE(H147)</f>
        <v>44.56</v>
      </c>
      <c r="N128" s="2">
        <f t="shared" si="45"/>
        <v>41.8</v>
      </c>
      <c r="O128" s="2">
        <f t="shared" si="45"/>
        <v>31.18</v>
      </c>
      <c r="P128" s="2">
        <f t="shared" si="45"/>
        <v>37.61</v>
      </c>
      <c r="R128" s="2">
        <f t="shared" si="33"/>
        <v>43.18</v>
      </c>
      <c r="T128" s="2">
        <f t="shared" si="34"/>
        <v>34.394999999999996</v>
      </c>
    </row>
    <row r="129" spans="1:20" x14ac:dyDescent="0.3">
      <c r="A129" t="s">
        <v>4</v>
      </c>
      <c r="B129">
        <v>9.6722222220000003</v>
      </c>
      <c r="C129" t="s">
        <v>99</v>
      </c>
      <c r="D129" t="s">
        <v>222</v>
      </c>
      <c r="E129" t="s">
        <v>309</v>
      </c>
      <c r="F129" t="s">
        <v>310</v>
      </c>
      <c r="H129" t="str">
        <f t="shared" si="29"/>
        <v>44,20</v>
      </c>
      <c r="I129" t="str">
        <f t="shared" si="30"/>
        <v>42,13</v>
      </c>
      <c r="J129" t="str">
        <f t="shared" si="31"/>
        <v>31,92</v>
      </c>
      <c r="K129" t="str">
        <f t="shared" si="32"/>
        <v>38,25</v>
      </c>
      <c r="M129" s="2">
        <f t="shared" si="45"/>
        <v>44.43</v>
      </c>
      <c r="N129" s="2">
        <f t="shared" si="45"/>
        <v>41.77</v>
      </c>
      <c r="O129" s="2">
        <f t="shared" si="45"/>
        <v>31.14</v>
      </c>
      <c r="P129" s="2">
        <f t="shared" si="45"/>
        <v>37.61</v>
      </c>
      <c r="R129" s="2">
        <f t="shared" si="33"/>
        <v>43.1</v>
      </c>
      <c r="T129" s="2">
        <f t="shared" si="34"/>
        <v>34.375</v>
      </c>
    </row>
    <row r="130" spans="1:20" x14ac:dyDescent="0.3">
      <c r="A130" t="s">
        <v>5</v>
      </c>
      <c r="B130">
        <v>10.15</v>
      </c>
      <c r="C130" t="s">
        <v>311</v>
      </c>
      <c r="D130" t="s">
        <v>312</v>
      </c>
      <c r="E130" t="s">
        <v>313</v>
      </c>
      <c r="F130" t="s">
        <v>314</v>
      </c>
      <c r="H130" t="str">
        <f t="shared" ref="H130:H193" si="46">LEFT(C130,LEN(C130)-1)</f>
        <v>44,41</v>
      </c>
      <c r="I130" t="str">
        <f t="shared" ref="I130:I193" si="47">LEFT(D130,LEN(D130)-1)</f>
        <v>41,65</v>
      </c>
      <c r="J130" t="str">
        <f t="shared" ref="J130:J193" si="48">LEFT(E130,LEN(E130)-1)</f>
        <v>30,45</v>
      </c>
      <c r="K130" t="str">
        <f t="shared" ref="K130:K193" si="49">LEFT(F130,LEN(F130)-1)</f>
        <v>37,45</v>
      </c>
      <c r="M130" s="2">
        <f t="shared" si="45"/>
        <v>44.95</v>
      </c>
      <c r="N130" s="2">
        <f t="shared" si="45"/>
        <v>42.23</v>
      </c>
      <c r="O130" s="2">
        <f t="shared" si="45"/>
        <v>31.94</v>
      </c>
      <c r="P130" s="2">
        <f t="shared" si="45"/>
        <v>38.11</v>
      </c>
      <c r="R130" s="2">
        <f t="shared" si="33"/>
        <v>43.59</v>
      </c>
      <c r="T130" s="2">
        <f t="shared" si="34"/>
        <v>35.024999999999999</v>
      </c>
    </row>
    <row r="131" spans="1:20" x14ac:dyDescent="0.3">
      <c r="A131" t="s">
        <v>6</v>
      </c>
      <c r="B131">
        <v>10.44444444</v>
      </c>
      <c r="C131" t="s">
        <v>315</v>
      </c>
      <c r="D131" t="s">
        <v>316</v>
      </c>
      <c r="E131" t="s">
        <v>317</v>
      </c>
      <c r="F131" t="s">
        <v>289</v>
      </c>
      <c r="H131" t="str">
        <f t="shared" si="46"/>
        <v>44,62</v>
      </c>
      <c r="I131" t="str">
        <f t="shared" si="47"/>
        <v>41,6</v>
      </c>
      <c r="J131" t="str">
        <f t="shared" si="48"/>
        <v>31,22</v>
      </c>
      <c r="K131" t="str">
        <f t="shared" si="49"/>
        <v>37,38</v>
      </c>
      <c r="M131" s="2">
        <f t="shared" si="45"/>
        <v>45.47</v>
      </c>
      <c r="N131" s="2">
        <f t="shared" si="45"/>
        <v>42.77</v>
      </c>
      <c r="O131" s="2">
        <f t="shared" si="45"/>
        <v>32.69</v>
      </c>
      <c r="P131" s="2">
        <f t="shared" si="45"/>
        <v>38.81</v>
      </c>
      <c r="R131" s="2">
        <f t="shared" ref="R131:R187" si="50">AVERAGE(M131:N131)</f>
        <v>44.120000000000005</v>
      </c>
      <c r="T131" s="2">
        <f t="shared" ref="T131:T187" si="51">AVERAGE(O131:P131)</f>
        <v>35.75</v>
      </c>
    </row>
    <row r="132" spans="1:20" x14ac:dyDescent="0.3">
      <c r="A132" t="s">
        <v>15</v>
      </c>
      <c r="H132" t="e">
        <f t="shared" si="46"/>
        <v>#VALUE!</v>
      </c>
      <c r="I132" t="e">
        <f t="shared" si="47"/>
        <v>#VALUE!</v>
      </c>
      <c r="J132" t="e">
        <f t="shared" si="48"/>
        <v>#VALUE!</v>
      </c>
      <c r="K132" t="e">
        <f t="shared" si="49"/>
        <v>#VALUE!</v>
      </c>
      <c r="M132" s="2">
        <f t="shared" si="45"/>
        <v>45.22</v>
      </c>
      <c r="N132" s="2">
        <f t="shared" si="45"/>
        <v>42.65</v>
      </c>
      <c r="O132" s="2">
        <f t="shared" si="45"/>
        <v>32.42</v>
      </c>
      <c r="P132" s="2">
        <f t="shared" si="45"/>
        <v>38.54</v>
      </c>
      <c r="R132" s="2">
        <f t="shared" si="50"/>
        <v>43.935000000000002</v>
      </c>
      <c r="T132" s="2">
        <f t="shared" si="51"/>
        <v>35.480000000000004</v>
      </c>
    </row>
    <row r="133" spans="1:20" x14ac:dyDescent="0.3">
      <c r="A133" t="s">
        <v>1</v>
      </c>
      <c r="B133">
        <v>10.324999999999999</v>
      </c>
      <c r="C133" t="s">
        <v>318</v>
      </c>
      <c r="D133" t="s">
        <v>319</v>
      </c>
      <c r="E133" t="s">
        <v>245</v>
      </c>
      <c r="F133" t="s">
        <v>320</v>
      </c>
      <c r="H133" t="str">
        <f t="shared" si="46"/>
        <v>44,3</v>
      </c>
      <c r="I133" t="str">
        <f t="shared" si="47"/>
        <v>40,6</v>
      </c>
      <c r="J133" t="str">
        <f t="shared" si="48"/>
        <v>30,72</v>
      </c>
      <c r="K133" t="str">
        <f t="shared" si="49"/>
        <v>36,87</v>
      </c>
      <c r="M133" s="2">
        <f t="shared" si="45"/>
        <v>45.36</v>
      </c>
      <c r="N133" s="2">
        <f t="shared" si="45"/>
        <v>42.69</v>
      </c>
      <c r="O133" s="2">
        <f t="shared" si="45"/>
        <v>32.270000000000003</v>
      </c>
      <c r="P133" s="2">
        <f t="shared" si="45"/>
        <v>38.54</v>
      </c>
      <c r="R133" s="2">
        <f t="shared" si="50"/>
        <v>44.024999999999999</v>
      </c>
      <c r="T133" s="2">
        <f t="shared" si="51"/>
        <v>35.405000000000001</v>
      </c>
    </row>
    <row r="134" spans="1:20" x14ac:dyDescent="0.3">
      <c r="A134" t="s">
        <v>2</v>
      </c>
      <c r="B134">
        <v>9.8361111109999992</v>
      </c>
      <c r="C134" t="s">
        <v>321</v>
      </c>
      <c r="D134" t="s">
        <v>319</v>
      </c>
      <c r="E134" t="s">
        <v>322</v>
      </c>
      <c r="F134" t="s">
        <v>323</v>
      </c>
      <c r="H134" t="str">
        <f t="shared" si="46"/>
        <v>43,93</v>
      </c>
      <c r="I134" t="str">
        <f t="shared" si="47"/>
        <v>40,6</v>
      </c>
      <c r="J134" t="str">
        <f t="shared" si="48"/>
        <v>30,46</v>
      </c>
      <c r="K134" t="str">
        <f t="shared" si="49"/>
        <v>36,41</v>
      </c>
      <c r="L134" t="s">
        <v>429</v>
      </c>
      <c r="M134" s="2">
        <f t="shared" ref="M134:P139" si="52">_xlfn.NUMBERVALUE(H154)</f>
        <v>45.24</v>
      </c>
      <c r="N134" s="2">
        <f t="shared" si="52"/>
        <v>42</v>
      </c>
      <c r="O134" s="2">
        <f t="shared" si="52"/>
        <v>31.88</v>
      </c>
      <c r="P134" s="2">
        <f t="shared" si="52"/>
        <v>38.44</v>
      </c>
      <c r="R134" s="2">
        <f t="shared" si="50"/>
        <v>43.620000000000005</v>
      </c>
      <c r="T134" s="2">
        <f t="shared" si="51"/>
        <v>35.159999999999997</v>
      </c>
    </row>
    <row r="135" spans="1:20" x14ac:dyDescent="0.3">
      <c r="A135" t="s">
        <v>3</v>
      </c>
      <c r="B135">
        <v>9.9166666669999994</v>
      </c>
      <c r="C135" t="s">
        <v>318</v>
      </c>
      <c r="D135" t="s">
        <v>324</v>
      </c>
      <c r="E135" t="s">
        <v>317</v>
      </c>
      <c r="F135" t="s">
        <v>98</v>
      </c>
      <c r="H135" t="str">
        <f t="shared" si="46"/>
        <v>44,3</v>
      </c>
      <c r="I135" t="str">
        <f t="shared" si="47"/>
        <v>41,55</v>
      </c>
      <c r="J135" t="str">
        <f t="shared" si="48"/>
        <v>31,22</v>
      </c>
      <c r="K135" t="str">
        <f t="shared" si="49"/>
        <v>37,24</v>
      </c>
      <c r="M135" s="2">
        <f t="shared" si="52"/>
        <v>44.6</v>
      </c>
      <c r="N135" s="2">
        <f t="shared" si="52"/>
        <v>41.32</v>
      </c>
      <c r="O135" s="2">
        <f t="shared" si="52"/>
        <v>31.37</v>
      </c>
      <c r="P135" s="2">
        <f t="shared" si="52"/>
        <v>37.840000000000003</v>
      </c>
      <c r="R135" s="2">
        <f t="shared" si="50"/>
        <v>42.96</v>
      </c>
      <c r="T135" s="2">
        <f t="shared" si="51"/>
        <v>34.605000000000004</v>
      </c>
    </row>
    <row r="136" spans="1:20" x14ac:dyDescent="0.3">
      <c r="A136" t="s">
        <v>4</v>
      </c>
      <c r="B136">
        <v>9.6750000000000007</v>
      </c>
      <c r="C136" t="s">
        <v>325</v>
      </c>
      <c r="D136" t="s">
        <v>129</v>
      </c>
      <c r="E136" t="s">
        <v>326</v>
      </c>
      <c r="F136" t="s">
        <v>289</v>
      </c>
      <c r="H136" t="str">
        <f t="shared" si="46"/>
        <v>44,26</v>
      </c>
      <c r="I136" t="str">
        <f t="shared" si="47"/>
        <v>41,59</v>
      </c>
      <c r="J136" t="str">
        <f t="shared" si="48"/>
        <v>31,41</v>
      </c>
      <c r="K136" t="str">
        <f t="shared" si="49"/>
        <v>37,38</v>
      </c>
      <c r="M136" s="2">
        <f t="shared" si="52"/>
        <v>45.22</v>
      </c>
      <c r="N136" s="2">
        <f t="shared" si="52"/>
        <v>42.6</v>
      </c>
      <c r="O136" s="2">
        <f t="shared" si="52"/>
        <v>32.4</v>
      </c>
      <c r="P136" s="2">
        <f t="shared" si="52"/>
        <v>38.56</v>
      </c>
      <c r="R136" s="2">
        <f t="shared" si="50"/>
        <v>43.91</v>
      </c>
      <c r="T136" s="2">
        <f t="shared" si="51"/>
        <v>35.480000000000004</v>
      </c>
    </row>
    <row r="137" spans="1:20" x14ac:dyDescent="0.3">
      <c r="A137" t="s">
        <v>5</v>
      </c>
      <c r="B137">
        <v>9.9333333330000002</v>
      </c>
      <c r="C137" t="s">
        <v>163</v>
      </c>
      <c r="D137" t="s">
        <v>164</v>
      </c>
      <c r="E137" t="s">
        <v>327</v>
      </c>
      <c r="F137" t="s">
        <v>328</v>
      </c>
      <c r="H137" t="str">
        <f t="shared" si="46"/>
        <v>44,2</v>
      </c>
      <c r="I137" t="str">
        <f t="shared" si="47"/>
        <v>41,42</v>
      </c>
      <c r="J137" t="str">
        <f t="shared" si="48"/>
        <v>30,83</v>
      </c>
      <c r="K137" t="str">
        <f t="shared" si="49"/>
        <v>37,22</v>
      </c>
      <c r="M137" s="2">
        <f t="shared" si="52"/>
        <v>45.53</v>
      </c>
      <c r="N137" s="2">
        <f t="shared" si="52"/>
        <v>42.81</v>
      </c>
      <c r="O137" s="2">
        <f t="shared" si="52"/>
        <v>32.79</v>
      </c>
      <c r="P137" s="2">
        <f t="shared" si="52"/>
        <v>38.92</v>
      </c>
      <c r="R137" s="2">
        <f t="shared" si="50"/>
        <v>44.17</v>
      </c>
      <c r="T137" s="2">
        <f t="shared" si="51"/>
        <v>35.855000000000004</v>
      </c>
    </row>
    <row r="138" spans="1:20" x14ac:dyDescent="0.3">
      <c r="A138" t="s">
        <v>6</v>
      </c>
      <c r="B138">
        <v>9.9333333330000002</v>
      </c>
      <c r="C138" t="s">
        <v>329</v>
      </c>
      <c r="D138" t="s">
        <v>148</v>
      </c>
      <c r="E138" t="s">
        <v>330</v>
      </c>
      <c r="F138" t="s">
        <v>331</v>
      </c>
      <c r="H138" t="str">
        <f t="shared" si="46"/>
        <v>43,83</v>
      </c>
      <c r="I138" t="str">
        <f t="shared" si="47"/>
        <v>41,09</v>
      </c>
      <c r="J138" t="str">
        <f t="shared" si="48"/>
        <v>30,29</v>
      </c>
      <c r="K138" t="str">
        <f t="shared" si="49"/>
        <v>36,76</v>
      </c>
      <c r="M138" s="2">
        <f t="shared" si="52"/>
        <v>45.47</v>
      </c>
      <c r="N138" s="2">
        <f t="shared" si="52"/>
        <v>42.77</v>
      </c>
      <c r="O138" s="2">
        <f t="shared" si="52"/>
        <v>32.630000000000003</v>
      </c>
      <c r="P138" s="2">
        <f t="shared" si="52"/>
        <v>38.81</v>
      </c>
      <c r="R138" s="2">
        <f t="shared" si="50"/>
        <v>44.120000000000005</v>
      </c>
      <c r="T138" s="2">
        <f t="shared" si="51"/>
        <v>35.72</v>
      </c>
    </row>
    <row r="139" spans="1:20" x14ac:dyDescent="0.3">
      <c r="A139" t="s">
        <v>16</v>
      </c>
      <c r="H139" t="e">
        <f t="shared" si="46"/>
        <v>#VALUE!</v>
      </c>
      <c r="I139" t="e">
        <f t="shared" si="47"/>
        <v>#VALUE!</v>
      </c>
      <c r="J139" t="e">
        <f t="shared" si="48"/>
        <v>#VALUE!</v>
      </c>
      <c r="K139" t="e">
        <f t="shared" si="49"/>
        <v>#VALUE!</v>
      </c>
      <c r="M139" s="2">
        <f t="shared" si="52"/>
        <v>45.36</v>
      </c>
      <c r="N139" s="2">
        <f t="shared" si="52"/>
        <v>42.67</v>
      </c>
      <c r="O139" s="2">
        <f t="shared" si="52"/>
        <v>32.03</v>
      </c>
      <c r="P139" s="2">
        <f t="shared" si="52"/>
        <v>38.65</v>
      </c>
      <c r="R139" s="2">
        <f t="shared" si="50"/>
        <v>44.015000000000001</v>
      </c>
      <c r="T139" s="2">
        <f t="shared" si="51"/>
        <v>35.340000000000003</v>
      </c>
    </row>
    <row r="140" spans="1:20" x14ac:dyDescent="0.3">
      <c r="A140" t="s">
        <v>1</v>
      </c>
      <c r="B140">
        <v>9.886111111</v>
      </c>
      <c r="C140" t="s">
        <v>332</v>
      </c>
      <c r="D140" t="s">
        <v>333</v>
      </c>
      <c r="E140" t="s">
        <v>334</v>
      </c>
      <c r="F140" t="s">
        <v>323</v>
      </c>
      <c r="H140" t="str">
        <f t="shared" si="46"/>
        <v>43,6</v>
      </c>
      <c r="I140" t="str">
        <f t="shared" si="47"/>
        <v>40,8</v>
      </c>
      <c r="J140" t="str">
        <f t="shared" si="48"/>
        <v>29,9</v>
      </c>
      <c r="K140" t="str">
        <f t="shared" si="49"/>
        <v>36,41</v>
      </c>
      <c r="L140" t="s">
        <v>430</v>
      </c>
      <c r="M140" s="2">
        <f t="shared" ref="M140:P145" si="53">_xlfn.NUMBERVALUE(H161)</f>
        <v>44.7</v>
      </c>
      <c r="N140" s="2">
        <f t="shared" si="53"/>
        <v>42</v>
      </c>
      <c r="O140" s="2">
        <f t="shared" si="53"/>
        <v>31.43</v>
      </c>
      <c r="P140" s="2">
        <f t="shared" si="53"/>
        <v>37.96</v>
      </c>
      <c r="R140" s="2">
        <f t="shared" si="50"/>
        <v>43.35</v>
      </c>
      <c r="T140" s="2">
        <f t="shared" si="51"/>
        <v>34.695</v>
      </c>
    </row>
    <row r="141" spans="1:20" x14ac:dyDescent="0.3">
      <c r="A141" t="s">
        <v>2</v>
      </c>
      <c r="B141">
        <v>9.6611111110000003</v>
      </c>
      <c r="C141" t="s">
        <v>335</v>
      </c>
      <c r="D141" t="s">
        <v>336</v>
      </c>
      <c r="E141" t="s">
        <v>337</v>
      </c>
      <c r="F141" t="s">
        <v>338</v>
      </c>
      <c r="H141" t="str">
        <f t="shared" si="46"/>
        <v>43,62</v>
      </c>
      <c r="I141" t="str">
        <f t="shared" si="47"/>
        <v>40,32</v>
      </c>
      <c r="J141" t="str">
        <f t="shared" si="48"/>
        <v>30,13</v>
      </c>
      <c r="K141" t="str">
        <f t="shared" si="49"/>
        <v>36,47</v>
      </c>
      <c r="M141" s="2">
        <f t="shared" si="53"/>
        <v>44.53</v>
      </c>
      <c r="N141" s="2">
        <f t="shared" si="53"/>
        <v>41.77</v>
      </c>
      <c r="O141" s="2">
        <f t="shared" si="53"/>
        <v>31.2</v>
      </c>
      <c r="P141" s="2">
        <f t="shared" si="53"/>
        <v>37.6</v>
      </c>
      <c r="R141" s="2">
        <f t="shared" si="50"/>
        <v>43.150000000000006</v>
      </c>
      <c r="T141" s="2">
        <f t="shared" si="51"/>
        <v>34.4</v>
      </c>
    </row>
    <row r="142" spans="1:20" x14ac:dyDescent="0.3">
      <c r="A142" t="s">
        <v>3</v>
      </c>
      <c r="B142">
        <v>9.8805555559999991</v>
      </c>
      <c r="C142" t="s">
        <v>318</v>
      </c>
      <c r="D142" t="s">
        <v>339</v>
      </c>
      <c r="E142" t="s">
        <v>149</v>
      </c>
      <c r="F142" t="s">
        <v>340</v>
      </c>
      <c r="H142" t="str">
        <f t="shared" si="46"/>
        <v>44,3</v>
      </c>
      <c r="I142" t="str">
        <f t="shared" si="47"/>
        <v>41,57</v>
      </c>
      <c r="J142" t="str">
        <f t="shared" si="48"/>
        <v>31,26</v>
      </c>
      <c r="K142" t="str">
        <f t="shared" si="49"/>
        <v>37,28</v>
      </c>
      <c r="M142" s="2">
        <f t="shared" si="53"/>
        <v>45.18</v>
      </c>
      <c r="N142" s="2">
        <f t="shared" si="53"/>
        <v>41.77</v>
      </c>
      <c r="O142" s="2">
        <f t="shared" si="53"/>
        <v>32.299999999999997</v>
      </c>
      <c r="P142" s="2">
        <f t="shared" si="53"/>
        <v>38.36</v>
      </c>
      <c r="R142" s="2">
        <f t="shared" si="50"/>
        <v>43.475000000000001</v>
      </c>
      <c r="T142" s="2">
        <f t="shared" si="51"/>
        <v>35.33</v>
      </c>
    </row>
    <row r="143" spans="1:20" x14ac:dyDescent="0.3">
      <c r="A143" t="s">
        <v>4</v>
      </c>
      <c r="B143">
        <v>9.8944444439999995</v>
      </c>
      <c r="C143" t="s">
        <v>341</v>
      </c>
      <c r="D143" t="s">
        <v>342</v>
      </c>
      <c r="E143" t="s">
        <v>72</v>
      </c>
      <c r="F143" t="s">
        <v>77</v>
      </c>
      <c r="H143" t="str">
        <f t="shared" si="46"/>
        <v>44,67</v>
      </c>
      <c r="I143" t="str">
        <f t="shared" si="47"/>
        <v>42,23</v>
      </c>
      <c r="J143" t="str">
        <f t="shared" si="48"/>
        <v>32,17</v>
      </c>
      <c r="K143" t="str">
        <f t="shared" si="49"/>
        <v>38,23</v>
      </c>
      <c r="M143" s="2">
        <f t="shared" si="53"/>
        <v>45.28</v>
      </c>
      <c r="N143" s="2">
        <f t="shared" si="53"/>
        <v>41.7</v>
      </c>
      <c r="O143" s="2">
        <f t="shared" si="53"/>
        <v>32.75</v>
      </c>
      <c r="P143" s="2">
        <f t="shared" si="53"/>
        <v>38.770000000000003</v>
      </c>
      <c r="R143" s="2">
        <f t="shared" si="50"/>
        <v>43.49</v>
      </c>
      <c r="T143" s="2">
        <f t="shared" si="51"/>
        <v>35.760000000000005</v>
      </c>
    </row>
    <row r="144" spans="1:20" x14ac:dyDescent="0.3">
      <c r="A144" t="s">
        <v>5</v>
      </c>
      <c r="B144">
        <v>10.05555556</v>
      </c>
      <c r="C144" t="s">
        <v>343</v>
      </c>
      <c r="D144" t="s">
        <v>46</v>
      </c>
      <c r="E144" t="s">
        <v>309</v>
      </c>
      <c r="F144" t="s">
        <v>259</v>
      </c>
      <c r="H144" t="str">
        <f t="shared" si="46"/>
        <v>44,03</v>
      </c>
      <c r="I144" t="str">
        <f t="shared" si="47"/>
        <v>42,38</v>
      </c>
      <c r="J144" t="str">
        <f t="shared" si="48"/>
        <v>31,92</v>
      </c>
      <c r="K144" t="str">
        <f t="shared" si="49"/>
        <v>38,42</v>
      </c>
      <c r="M144" s="2">
        <f t="shared" si="53"/>
        <v>44.53</v>
      </c>
      <c r="N144" s="2">
        <f t="shared" si="53"/>
        <v>41.24</v>
      </c>
      <c r="O144" s="2">
        <f t="shared" si="53"/>
        <v>31.53</v>
      </c>
      <c r="P144" s="2">
        <f t="shared" si="53"/>
        <v>37.06</v>
      </c>
      <c r="R144" s="2">
        <f t="shared" si="50"/>
        <v>42.885000000000005</v>
      </c>
      <c r="T144" s="2">
        <f t="shared" si="51"/>
        <v>34.295000000000002</v>
      </c>
    </row>
    <row r="145" spans="1:20" x14ac:dyDescent="0.3">
      <c r="A145" t="s">
        <v>6</v>
      </c>
      <c r="B145">
        <v>10.07222222</v>
      </c>
      <c r="C145" t="s">
        <v>344</v>
      </c>
      <c r="D145" t="s">
        <v>107</v>
      </c>
      <c r="E145" t="s">
        <v>345</v>
      </c>
      <c r="F145" t="s">
        <v>346</v>
      </c>
      <c r="H145" t="str">
        <f t="shared" si="46"/>
        <v>44,66</v>
      </c>
      <c r="I145" t="str">
        <f t="shared" si="47"/>
        <v>41,96</v>
      </c>
      <c r="J145" t="str">
        <f t="shared" si="48"/>
        <v>31,39</v>
      </c>
      <c r="K145" t="str">
        <f t="shared" si="49"/>
        <v>37,88</v>
      </c>
      <c r="M145" s="2">
        <f t="shared" si="53"/>
        <v>45.03</v>
      </c>
      <c r="N145" s="2">
        <f t="shared" si="53"/>
        <v>42.4</v>
      </c>
      <c r="O145" s="2">
        <f t="shared" si="53"/>
        <v>32.03</v>
      </c>
      <c r="P145" s="2">
        <f t="shared" si="53"/>
        <v>38.46</v>
      </c>
      <c r="R145" s="2">
        <f t="shared" si="50"/>
        <v>43.715000000000003</v>
      </c>
      <c r="T145" s="2">
        <f t="shared" si="51"/>
        <v>35.245000000000005</v>
      </c>
    </row>
    <row r="146" spans="1:20" x14ac:dyDescent="0.3">
      <c r="A146" t="s">
        <v>17</v>
      </c>
      <c r="H146" t="e">
        <f t="shared" si="46"/>
        <v>#VALUE!</v>
      </c>
      <c r="I146" t="e">
        <f t="shared" si="47"/>
        <v>#VALUE!</v>
      </c>
      <c r="J146" t="e">
        <f t="shared" si="48"/>
        <v>#VALUE!</v>
      </c>
      <c r="K146" t="e">
        <f t="shared" si="49"/>
        <v>#VALUE!</v>
      </c>
      <c r="L146" t="s">
        <v>431</v>
      </c>
      <c r="M146" s="2">
        <f t="shared" ref="M146:P151" si="54">_xlfn.NUMBERVALUE(H168)</f>
        <v>44.74</v>
      </c>
      <c r="N146" s="2">
        <f t="shared" si="54"/>
        <v>41.9</v>
      </c>
      <c r="O146" s="2">
        <f t="shared" si="54"/>
        <v>31.16</v>
      </c>
      <c r="P146" s="2">
        <f t="shared" si="54"/>
        <v>37.78</v>
      </c>
      <c r="R146" s="2">
        <f t="shared" si="50"/>
        <v>43.32</v>
      </c>
      <c r="T146" s="2">
        <f t="shared" si="51"/>
        <v>34.47</v>
      </c>
    </row>
    <row r="147" spans="1:20" x14ac:dyDescent="0.3">
      <c r="A147" t="s">
        <v>1</v>
      </c>
      <c r="B147">
        <v>9.9944444440000009</v>
      </c>
      <c r="C147" t="s">
        <v>347</v>
      </c>
      <c r="D147" t="s">
        <v>75</v>
      </c>
      <c r="E147" t="s">
        <v>348</v>
      </c>
      <c r="F147" t="s">
        <v>45</v>
      </c>
      <c r="H147" t="str">
        <f t="shared" si="46"/>
        <v>44,56</v>
      </c>
      <c r="I147" t="str">
        <f t="shared" si="47"/>
        <v>41,8</v>
      </c>
      <c r="J147" t="str">
        <f t="shared" si="48"/>
        <v>31,18</v>
      </c>
      <c r="K147" t="str">
        <f t="shared" si="49"/>
        <v>37,61</v>
      </c>
      <c r="M147" s="2">
        <f t="shared" si="54"/>
        <v>44.99</v>
      </c>
      <c r="N147" s="2">
        <f t="shared" si="54"/>
        <v>42.25</v>
      </c>
      <c r="O147" s="2">
        <f t="shared" si="54"/>
        <v>31.76</v>
      </c>
      <c r="P147" s="2">
        <f t="shared" si="54"/>
        <v>38.25</v>
      </c>
      <c r="R147" s="2">
        <f t="shared" si="50"/>
        <v>43.620000000000005</v>
      </c>
      <c r="T147" s="2">
        <f t="shared" si="51"/>
        <v>35.005000000000003</v>
      </c>
    </row>
    <row r="148" spans="1:20" x14ac:dyDescent="0.3">
      <c r="A148" t="s">
        <v>2</v>
      </c>
      <c r="B148">
        <v>9.8611111109999996</v>
      </c>
      <c r="C148" t="s">
        <v>95</v>
      </c>
      <c r="D148" t="s">
        <v>125</v>
      </c>
      <c r="E148" t="s">
        <v>108</v>
      </c>
      <c r="F148" t="s">
        <v>45</v>
      </c>
      <c r="H148" t="str">
        <f t="shared" si="46"/>
        <v>44,43</v>
      </c>
      <c r="I148" t="str">
        <f t="shared" si="47"/>
        <v>41,77</v>
      </c>
      <c r="J148" t="str">
        <f t="shared" si="48"/>
        <v>31,14</v>
      </c>
      <c r="K148" t="str">
        <f t="shared" si="49"/>
        <v>37,61</v>
      </c>
      <c r="M148" s="2">
        <f t="shared" si="54"/>
        <v>45.28</v>
      </c>
      <c r="N148" s="2">
        <f t="shared" si="54"/>
        <v>42.4</v>
      </c>
      <c r="O148" s="2">
        <f t="shared" si="54"/>
        <v>32.36</v>
      </c>
      <c r="P148" s="2">
        <f t="shared" si="54"/>
        <v>38.619999999999997</v>
      </c>
      <c r="R148" s="2">
        <f t="shared" si="50"/>
        <v>43.84</v>
      </c>
      <c r="T148" s="2">
        <f t="shared" si="51"/>
        <v>35.489999999999995</v>
      </c>
    </row>
    <row r="149" spans="1:20" x14ac:dyDescent="0.3">
      <c r="A149" t="s">
        <v>3</v>
      </c>
      <c r="B149">
        <v>10.152777779999999</v>
      </c>
      <c r="C149" t="s">
        <v>349</v>
      </c>
      <c r="D149" t="s">
        <v>342</v>
      </c>
      <c r="E149" t="s">
        <v>85</v>
      </c>
      <c r="F149" t="s">
        <v>48</v>
      </c>
      <c r="H149" t="str">
        <f t="shared" si="46"/>
        <v>44,95</v>
      </c>
      <c r="I149" t="str">
        <f t="shared" si="47"/>
        <v>42,23</v>
      </c>
      <c r="J149" t="str">
        <f t="shared" si="48"/>
        <v>31,94</v>
      </c>
      <c r="K149" t="str">
        <f t="shared" si="49"/>
        <v>38,11</v>
      </c>
      <c r="M149" s="2">
        <f t="shared" si="54"/>
        <v>45.34</v>
      </c>
      <c r="N149" s="2">
        <f t="shared" si="54"/>
        <v>42.4</v>
      </c>
      <c r="O149" s="2">
        <f t="shared" si="54"/>
        <v>32.46</v>
      </c>
      <c r="P149" s="2">
        <f t="shared" si="54"/>
        <v>38.65</v>
      </c>
      <c r="R149" s="2">
        <f t="shared" si="50"/>
        <v>43.870000000000005</v>
      </c>
      <c r="T149" s="2">
        <f t="shared" si="51"/>
        <v>35.555</v>
      </c>
    </row>
    <row r="150" spans="1:20" x14ac:dyDescent="0.3">
      <c r="A150" t="s">
        <v>4</v>
      </c>
      <c r="B150">
        <v>10.144444439999999</v>
      </c>
      <c r="C150" t="s">
        <v>350</v>
      </c>
      <c r="D150" t="s">
        <v>351</v>
      </c>
      <c r="E150" t="s">
        <v>282</v>
      </c>
      <c r="F150" t="s">
        <v>260</v>
      </c>
      <c r="H150" t="str">
        <f t="shared" si="46"/>
        <v>45,47</v>
      </c>
      <c r="I150" t="str">
        <f t="shared" si="47"/>
        <v>42,77</v>
      </c>
      <c r="J150" t="str">
        <f t="shared" si="48"/>
        <v>32,69</v>
      </c>
      <c r="K150" t="str">
        <f t="shared" si="49"/>
        <v>38,81</v>
      </c>
      <c r="M150" s="2">
        <f t="shared" si="54"/>
        <v>43.14</v>
      </c>
      <c r="N150" s="2">
        <f t="shared" si="54"/>
        <v>41.44</v>
      </c>
      <c r="O150" s="2">
        <f t="shared" si="54"/>
        <v>31.72</v>
      </c>
      <c r="P150" s="2">
        <f t="shared" si="54"/>
        <v>37.86</v>
      </c>
      <c r="R150" s="2">
        <f t="shared" si="50"/>
        <v>42.29</v>
      </c>
      <c r="T150" s="2">
        <f t="shared" si="51"/>
        <v>34.79</v>
      </c>
    </row>
    <row r="151" spans="1:20" x14ac:dyDescent="0.3">
      <c r="A151" t="s">
        <v>5</v>
      </c>
      <c r="B151">
        <v>10.35</v>
      </c>
      <c r="C151" t="s">
        <v>352</v>
      </c>
      <c r="D151" t="s">
        <v>353</v>
      </c>
      <c r="E151" t="s">
        <v>194</v>
      </c>
      <c r="F151" t="s">
        <v>86</v>
      </c>
      <c r="H151" t="str">
        <f t="shared" si="46"/>
        <v>45,22</v>
      </c>
      <c r="I151" t="str">
        <f t="shared" si="47"/>
        <v>42,65</v>
      </c>
      <c r="J151" t="str">
        <f t="shared" si="48"/>
        <v>32,42</v>
      </c>
      <c r="K151" t="str">
        <f t="shared" si="49"/>
        <v>38,54</v>
      </c>
      <c r="M151" s="2">
        <f t="shared" si="54"/>
        <v>44.57</v>
      </c>
      <c r="N151" s="2">
        <f t="shared" si="54"/>
        <v>41.88</v>
      </c>
      <c r="O151" s="2">
        <f t="shared" si="54"/>
        <v>31.36</v>
      </c>
      <c r="P151" s="2">
        <f t="shared" si="54"/>
        <v>37.49</v>
      </c>
      <c r="R151" s="2">
        <f t="shared" si="50"/>
        <v>43.225000000000001</v>
      </c>
      <c r="T151" s="2">
        <f t="shared" si="51"/>
        <v>34.424999999999997</v>
      </c>
    </row>
    <row r="152" spans="1:20" x14ac:dyDescent="0.3">
      <c r="A152" t="s">
        <v>6</v>
      </c>
      <c r="B152">
        <v>10.369444440000001</v>
      </c>
      <c r="C152" t="s">
        <v>217</v>
      </c>
      <c r="D152" t="s">
        <v>354</v>
      </c>
      <c r="E152" t="s">
        <v>355</v>
      </c>
      <c r="F152" t="s">
        <v>86</v>
      </c>
      <c r="H152" t="str">
        <f t="shared" si="46"/>
        <v>45,36</v>
      </c>
      <c r="I152" t="str">
        <f t="shared" si="47"/>
        <v>42,69</v>
      </c>
      <c r="J152" t="str">
        <f t="shared" si="48"/>
        <v>32,27</v>
      </c>
      <c r="K152" t="str">
        <f t="shared" si="49"/>
        <v>38,54</v>
      </c>
      <c r="L152" t="s">
        <v>432</v>
      </c>
      <c r="M152" s="2">
        <f t="shared" ref="M152:P157" si="55">_xlfn.NUMBERVALUE(H175)</f>
        <v>44.7</v>
      </c>
      <c r="N152" s="2">
        <f t="shared" si="55"/>
        <v>41.92</v>
      </c>
      <c r="O152" s="2">
        <f t="shared" si="55"/>
        <v>31.41</v>
      </c>
      <c r="P152" s="2">
        <f t="shared" si="55"/>
        <v>37.61</v>
      </c>
      <c r="R152" s="2">
        <f t="shared" si="50"/>
        <v>43.31</v>
      </c>
      <c r="T152" s="2">
        <f t="shared" si="51"/>
        <v>34.51</v>
      </c>
    </row>
    <row r="153" spans="1:20" x14ac:dyDescent="0.3">
      <c r="A153" t="s">
        <v>18</v>
      </c>
      <c r="H153" t="e">
        <f t="shared" si="46"/>
        <v>#VALUE!</v>
      </c>
      <c r="I153" t="e">
        <f t="shared" si="47"/>
        <v>#VALUE!</v>
      </c>
      <c r="J153" t="e">
        <f t="shared" si="48"/>
        <v>#VALUE!</v>
      </c>
      <c r="K153" t="e">
        <f t="shared" si="49"/>
        <v>#VALUE!</v>
      </c>
      <c r="M153" s="2">
        <f t="shared" si="55"/>
        <v>44.8</v>
      </c>
      <c r="N153" s="2">
        <f t="shared" si="55"/>
        <v>41.6</v>
      </c>
      <c r="O153" s="2">
        <f t="shared" si="55"/>
        <v>32.049999999999997</v>
      </c>
      <c r="P153" s="2">
        <f t="shared" si="55"/>
        <v>38.07</v>
      </c>
      <c r="R153" s="2">
        <f t="shared" si="50"/>
        <v>43.2</v>
      </c>
      <c r="T153" s="2">
        <f t="shared" si="51"/>
        <v>35.06</v>
      </c>
    </row>
    <row r="154" spans="1:20" x14ac:dyDescent="0.3">
      <c r="A154" t="s">
        <v>1</v>
      </c>
      <c r="B154">
        <v>10.375</v>
      </c>
      <c r="C154" t="s">
        <v>115</v>
      </c>
      <c r="D154" t="s">
        <v>356</v>
      </c>
      <c r="E154" t="s">
        <v>264</v>
      </c>
      <c r="F154" t="s">
        <v>284</v>
      </c>
      <c r="H154" t="str">
        <f t="shared" si="46"/>
        <v>45,24</v>
      </c>
      <c r="I154" t="str">
        <f t="shared" si="47"/>
        <v>42</v>
      </c>
      <c r="J154" t="str">
        <f t="shared" si="48"/>
        <v>31,88</v>
      </c>
      <c r="K154" t="str">
        <f t="shared" si="49"/>
        <v>38,44</v>
      </c>
      <c r="M154" s="2">
        <f t="shared" si="55"/>
        <v>45.13</v>
      </c>
      <c r="N154" s="2">
        <f t="shared" si="55"/>
        <v>42.46</v>
      </c>
      <c r="O154" s="2">
        <f t="shared" si="55"/>
        <v>31.94</v>
      </c>
      <c r="P154" s="2">
        <f t="shared" si="55"/>
        <v>38.5</v>
      </c>
      <c r="R154" s="2">
        <f t="shared" si="50"/>
        <v>43.795000000000002</v>
      </c>
      <c r="T154" s="2">
        <f t="shared" si="51"/>
        <v>35.22</v>
      </c>
    </row>
    <row r="155" spans="1:20" x14ac:dyDescent="0.3">
      <c r="A155" t="s">
        <v>2</v>
      </c>
      <c r="B155">
        <v>10.08333333</v>
      </c>
      <c r="C155" t="s">
        <v>42</v>
      </c>
      <c r="D155" t="s">
        <v>357</v>
      </c>
      <c r="E155" t="s">
        <v>358</v>
      </c>
      <c r="F155" t="s">
        <v>241</v>
      </c>
      <c r="H155" t="str">
        <f t="shared" si="46"/>
        <v>44,6</v>
      </c>
      <c r="I155" t="str">
        <f t="shared" si="47"/>
        <v>41,32</v>
      </c>
      <c r="J155" t="str">
        <f t="shared" si="48"/>
        <v>31,37</v>
      </c>
      <c r="K155" t="str">
        <f t="shared" si="49"/>
        <v>37,84</v>
      </c>
      <c r="M155" s="2">
        <f t="shared" si="55"/>
        <v>45.53</v>
      </c>
      <c r="N155" s="2">
        <f t="shared" si="55"/>
        <v>42.81</v>
      </c>
      <c r="O155" s="2">
        <f t="shared" si="55"/>
        <v>32.61</v>
      </c>
      <c r="P155" s="2">
        <f t="shared" si="55"/>
        <v>39.119999999999997</v>
      </c>
      <c r="R155" s="2">
        <f t="shared" si="50"/>
        <v>44.17</v>
      </c>
      <c r="T155" s="2">
        <f t="shared" si="51"/>
        <v>35.864999999999995</v>
      </c>
    </row>
    <row r="156" spans="1:20" x14ac:dyDescent="0.3">
      <c r="A156" t="s">
        <v>3</v>
      </c>
      <c r="B156">
        <v>10.08333333</v>
      </c>
      <c r="C156" t="s">
        <v>352</v>
      </c>
      <c r="D156" t="s">
        <v>197</v>
      </c>
      <c r="E156" t="s">
        <v>234</v>
      </c>
      <c r="F156" t="s">
        <v>359</v>
      </c>
      <c r="H156" t="str">
        <f t="shared" si="46"/>
        <v>45,22</v>
      </c>
      <c r="I156" t="str">
        <f t="shared" si="47"/>
        <v>42,6</v>
      </c>
      <c r="J156" t="str">
        <f t="shared" si="48"/>
        <v>32,4</v>
      </c>
      <c r="K156" t="str">
        <f t="shared" si="49"/>
        <v>38,56</v>
      </c>
      <c r="M156" s="2">
        <f t="shared" si="55"/>
        <v>45.45</v>
      </c>
      <c r="N156" s="2">
        <f t="shared" si="55"/>
        <v>42.81</v>
      </c>
      <c r="O156" s="2">
        <f t="shared" si="55"/>
        <v>32.380000000000003</v>
      </c>
      <c r="P156" s="2">
        <f t="shared" si="55"/>
        <v>39.020000000000003</v>
      </c>
      <c r="R156" s="2">
        <f t="shared" si="50"/>
        <v>44.13</v>
      </c>
      <c r="T156" s="2">
        <f t="shared" si="51"/>
        <v>35.700000000000003</v>
      </c>
    </row>
    <row r="157" spans="1:20" x14ac:dyDescent="0.3">
      <c r="A157" t="s">
        <v>4</v>
      </c>
      <c r="B157">
        <v>10.15833333</v>
      </c>
      <c r="C157" t="s">
        <v>177</v>
      </c>
      <c r="D157" t="s">
        <v>136</v>
      </c>
      <c r="E157" t="s">
        <v>360</v>
      </c>
      <c r="F157" t="s">
        <v>361</v>
      </c>
      <c r="H157" t="str">
        <f t="shared" si="46"/>
        <v>45,53</v>
      </c>
      <c r="I157" t="str">
        <f t="shared" si="47"/>
        <v>42,81</v>
      </c>
      <c r="J157" t="str">
        <f t="shared" si="48"/>
        <v>32,79</v>
      </c>
      <c r="K157" t="str">
        <f t="shared" si="49"/>
        <v>38,92</v>
      </c>
      <c r="M157" s="2">
        <f t="shared" si="55"/>
        <v>45.38</v>
      </c>
      <c r="N157" s="2">
        <f t="shared" si="55"/>
        <v>42.71</v>
      </c>
      <c r="O157" s="2">
        <f t="shared" si="55"/>
        <v>32.340000000000003</v>
      </c>
      <c r="P157" s="2">
        <f t="shared" si="55"/>
        <v>38.57</v>
      </c>
      <c r="R157" s="2">
        <f t="shared" si="50"/>
        <v>44.045000000000002</v>
      </c>
      <c r="T157" s="2">
        <f t="shared" si="51"/>
        <v>35.454999999999998</v>
      </c>
    </row>
    <row r="158" spans="1:20" x14ac:dyDescent="0.3">
      <c r="A158" t="s">
        <v>5</v>
      </c>
      <c r="B158">
        <v>10.22777778</v>
      </c>
      <c r="C158" t="s">
        <v>350</v>
      </c>
      <c r="D158" t="s">
        <v>351</v>
      </c>
      <c r="E158" t="s">
        <v>362</v>
      </c>
      <c r="F158" t="s">
        <v>260</v>
      </c>
      <c r="H158" t="str">
        <f>LEFT(C158,LEN(C158)-1)</f>
        <v>45,47</v>
      </c>
      <c r="I158" t="str">
        <f t="shared" si="47"/>
        <v>42,77</v>
      </c>
      <c r="J158" t="str">
        <f t="shared" si="48"/>
        <v>32,63</v>
      </c>
      <c r="K158" t="str">
        <f t="shared" si="49"/>
        <v>38,81</v>
      </c>
      <c r="L158" t="s">
        <v>433</v>
      </c>
      <c r="M158" s="2">
        <f t="shared" ref="M158:P163" si="56">_xlfn.NUMBERVALUE(H182)</f>
        <v>45.3</v>
      </c>
      <c r="N158" s="2">
        <f t="shared" si="56"/>
        <v>42.58</v>
      </c>
      <c r="O158" s="2">
        <f t="shared" si="56"/>
        <v>32.299999999999997</v>
      </c>
      <c r="P158" s="2">
        <f t="shared" si="56"/>
        <v>38.520000000000003</v>
      </c>
      <c r="R158" s="2">
        <f t="shared" si="50"/>
        <v>43.94</v>
      </c>
      <c r="T158" s="2">
        <f t="shared" si="51"/>
        <v>35.409999999999997</v>
      </c>
    </row>
    <row r="159" spans="1:20" x14ac:dyDescent="0.3">
      <c r="A159" t="s">
        <v>6</v>
      </c>
      <c r="B159">
        <v>10.391666669999999</v>
      </c>
      <c r="C159" t="s">
        <v>217</v>
      </c>
      <c r="D159" t="s">
        <v>132</v>
      </c>
      <c r="E159" t="s">
        <v>32</v>
      </c>
      <c r="F159" t="s">
        <v>142</v>
      </c>
      <c r="H159" t="str">
        <f t="shared" si="46"/>
        <v>45,36</v>
      </c>
      <c r="I159" t="str">
        <f t="shared" si="47"/>
        <v>42,67</v>
      </c>
      <c r="J159" t="str">
        <f t="shared" si="48"/>
        <v>32,03</v>
      </c>
      <c r="K159" t="str">
        <f t="shared" si="49"/>
        <v>38,65</v>
      </c>
      <c r="M159" s="2">
        <f t="shared" si="56"/>
        <v>45.01</v>
      </c>
      <c r="N159" s="2">
        <f t="shared" si="56"/>
        <v>41.9</v>
      </c>
      <c r="O159" s="2">
        <f t="shared" si="56"/>
        <v>32.049999999999997</v>
      </c>
      <c r="P159" s="2">
        <f t="shared" si="56"/>
        <v>38.21</v>
      </c>
      <c r="R159" s="2">
        <f t="shared" si="50"/>
        <v>43.454999999999998</v>
      </c>
      <c r="T159" s="2">
        <f t="shared" si="51"/>
        <v>35.129999999999995</v>
      </c>
    </row>
    <row r="160" spans="1:20" x14ac:dyDescent="0.3">
      <c r="A160" t="s">
        <v>19</v>
      </c>
      <c r="H160" t="e">
        <f t="shared" si="46"/>
        <v>#VALUE!</v>
      </c>
      <c r="I160" t="e">
        <f t="shared" si="47"/>
        <v>#VALUE!</v>
      </c>
      <c r="J160" t="e">
        <f t="shared" si="48"/>
        <v>#VALUE!</v>
      </c>
      <c r="K160" t="e">
        <f t="shared" si="49"/>
        <v>#VALUE!</v>
      </c>
      <c r="M160" s="2">
        <f t="shared" si="56"/>
        <v>45.61</v>
      </c>
      <c r="N160" s="2">
        <f t="shared" si="56"/>
        <v>42.8</v>
      </c>
      <c r="O160" s="2">
        <f t="shared" si="56"/>
        <v>32.65</v>
      </c>
      <c r="P160" s="2">
        <f t="shared" si="56"/>
        <v>39.159999999999997</v>
      </c>
      <c r="R160" s="2">
        <f t="shared" si="50"/>
        <v>44.204999999999998</v>
      </c>
      <c r="T160" s="2">
        <f t="shared" si="51"/>
        <v>35.905000000000001</v>
      </c>
    </row>
    <row r="161" spans="1:20" x14ac:dyDescent="0.3">
      <c r="A161" t="s">
        <v>1</v>
      </c>
      <c r="B161">
        <v>10.019444439999999</v>
      </c>
      <c r="C161" t="s">
        <v>295</v>
      </c>
      <c r="D161" t="s">
        <v>356</v>
      </c>
      <c r="E161" t="s">
        <v>363</v>
      </c>
      <c r="F161" t="s">
        <v>304</v>
      </c>
      <c r="H161" t="str">
        <f t="shared" si="46"/>
        <v>44,7</v>
      </c>
      <c r="I161" t="str">
        <f t="shared" si="47"/>
        <v>42</v>
      </c>
      <c r="J161" t="str">
        <f t="shared" si="48"/>
        <v>31,43</v>
      </c>
      <c r="K161" t="str">
        <f t="shared" si="49"/>
        <v>37,96</v>
      </c>
      <c r="M161" s="2">
        <f t="shared" si="56"/>
        <v>45.5</v>
      </c>
      <c r="N161" s="2">
        <f t="shared" si="56"/>
        <v>42.83</v>
      </c>
      <c r="O161" s="2">
        <f t="shared" si="56"/>
        <v>32.630000000000003</v>
      </c>
      <c r="P161" s="2">
        <f t="shared" si="56"/>
        <v>39.14</v>
      </c>
      <c r="R161" s="2">
        <f t="shared" si="50"/>
        <v>44.164999999999999</v>
      </c>
      <c r="T161" s="2">
        <f t="shared" si="51"/>
        <v>35.885000000000005</v>
      </c>
    </row>
    <row r="162" spans="1:20" x14ac:dyDescent="0.3">
      <c r="A162" t="s">
        <v>2</v>
      </c>
      <c r="B162">
        <v>9.9527777779999997</v>
      </c>
      <c r="C162" t="s">
        <v>158</v>
      </c>
      <c r="D162" t="s">
        <v>125</v>
      </c>
      <c r="E162" t="s">
        <v>364</v>
      </c>
      <c r="F162" t="s">
        <v>365</v>
      </c>
      <c r="H162" t="str">
        <f t="shared" si="46"/>
        <v>44,53</v>
      </c>
      <c r="I162" t="str">
        <f t="shared" si="47"/>
        <v>41,77</v>
      </c>
      <c r="J162" t="str">
        <f t="shared" si="48"/>
        <v>31,2</v>
      </c>
      <c r="K162" t="str">
        <f t="shared" si="49"/>
        <v>37,6</v>
      </c>
      <c r="M162" s="2">
        <f t="shared" si="56"/>
        <v>45.78</v>
      </c>
      <c r="N162" s="2">
        <f t="shared" si="56"/>
        <v>42.6</v>
      </c>
      <c r="O162" s="2">
        <f t="shared" si="56"/>
        <v>32.229999999999997</v>
      </c>
      <c r="P162" s="2">
        <f t="shared" si="56"/>
        <v>38.61</v>
      </c>
      <c r="R162" s="2">
        <f t="shared" si="50"/>
        <v>44.19</v>
      </c>
      <c r="T162" s="2">
        <f t="shared" si="51"/>
        <v>35.42</v>
      </c>
    </row>
    <row r="163" spans="1:20" x14ac:dyDescent="0.3">
      <c r="A163" t="s">
        <v>3</v>
      </c>
      <c r="B163">
        <v>10.09444444</v>
      </c>
      <c r="C163" t="s">
        <v>122</v>
      </c>
      <c r="D163" t="s">
        <v>125</v>
      </c>
      <c r="E163" t="s">
        <v>366</v>
      </c>
      <c r="F163" t="s">
        <v>298</v>
      </c>
      <c r="H163" t="str">
        <f t="shared" si="46"/>
        <v>45,18</v>
      </c>
      <c r="I163" t="str">
        <f t="shared" si="47"/>
        <v>41,77</v>
      </c>
      <c r="J163" t="str">
        <f t="shared" si="48"/>
        <v>32,3</v>
      </c>
      <c r="K163" t="str">
        <f t="shared" si="49"/>
        <v>38,36</v>
      </c>
      <c r="M163" s="2">
        <f t="shared" si="56"/>
        <v>45.51</v>
      </c>
      <c r="N163" s="2">
        <f t="shared" si="56"/>
        <v>42.6</v>
      </c>
      <c r="O163" s="2">
        <f t="shared" si="56"/>
        <v>32.21</v>
      </c>
      <c r="P163" s="2">
        <f t="shared" si="56"/>
        <v>38.25</v>
      </c>
      <c r="R163" s="2">
        <f t="shared" si="50"/>
        <v>44.055</v>
      </c>
      <c r="T163" s="2">
        <f t="shared" si="51"/>
        <v>35.230000000000004</v>
      </c>
    </row>
    <row r="164" spans="1:20" x14ac:dyDescent="0.3">
      <c r="A164" t="s">
        <v>4</v>
      </c>
      <c r="B164">
        <v>9.9027777780000008</v>
      </c>
      <c r="C164" t="s">
        <v>367</v>
      </c>
      <c r="D164" t="s">
        <v>368</v>
      </c>
      <c r="E164" t="s">
        <v>369</v>
      </c>
      <c r="F164" t="s">
        <v>281</v>
      </c>
      <c r="H164" t="str">
        <f t="shared" si="46"/>
        <v>45,28</v>
      </c>
      <c r="I164" t="str">
        <f t="shared" si="47"/>
        <v>41,7</v>
      </c>
      <c r="J164" t="str">
        <f t="shared" si="48"/>
        <v>32,75</v>
      </c>
      <c r="K164" t="str">
        <f t="shared" si="49"/>
        <v>38,77</v>
      </c>
      <c r="L164" t="s">
        <v>434</v>
      </c>
      <c r="M164" s="2">
        <f t="shared" ref="M164:P169" si="57">_xlfn.NUMBERVALUE(H189)</f>
        <v>45.18</v>
      </c>
      <c r="N164" s="2">
        <f t="shared" si="57"/>
        <v>42.04</v>
      </c>
      <c r="O164" s="2">
        <f t="shared" si="57"/>
        <v>32.07</v>
      </c>
      <c r="P164" s="2">
        <f t="shared" si="57"/>
        <v>38.4</v>
      </c>
      <c r="R164" s="2">
        <f t="shared" si="50"/>
        <v>43.61</v>
      </c>
      <c r="T164" s="2">
        <f t="shared" si="51"/>
        <v>35.234999999999999</v>
      </c>
    </row>
    <row r="165" spans="1:20" x14ac:dyDescent="0.3">
      <c r="A165" t="s">
        <v>5</v>
      </c>
      <c r="B165">
        <v>9.6694444439999998</v>
      </c>
      <c r="C165" t="s">
        <v>158</v>
      </c>
      <c r="D165" t="s">
        <v>251</v>
      </c>
      <c r="E165" t="s">
        <v>276</v>
      </c>
      <c r="F165" t="s">
        <v>370</v>
      </c>
      <c r="H165" t="str">
        <f t="shared" si="46"/>
        <v>44,53</v>
      </c>
      <c r="I165" t="str">
        <f t="shared" si="47"/>
        <v>41,24</v>
      </c>
      <c r="J165" t="str">
        <f t="shared" si="48"/>
        <v>31,53</v>
      </c>
      <c r="K165" t="str">
        <f t="shared" si="49"/>
        <v>37,06</v>
      </c>
      <c r="M165" s="2">
        <f t="shared" si="57"/>
        <v>44.49</v>
      </c>
      <c r="N165" s="2">
        <f t="shared" si="57"/>
        <v>41.77</v>
      </c>
      <c r="O165" s="2">
        <f t="shared" si="57"/>
        <v>31.46</v>
      </c>
      <c r="P165" s="2">
        <f t="shared" si="57"/>
        <v>38.17</v>
      </c>
      <c r="R165" s="2">
        <f t="shared" si="50"/>
        <v>43.13</v>
      </c>
      <c r="T165" s="2">
        <f t="shared" si="51"/>
        <v>34.814999999999998</v>
      </c>
    </row>
    <row r="166" spans="1:20" x14ac:dyDescent="0.3">
      <c r="A166" t="s">
        <v>6</v>
      </c>
      <c r="B166">
        <v>9.8555555560000005</v>
      </c>
      <c r="C166" t="s">
        <v>290</v>
      </c>
      <c r="D166" t="s">
        <v>89</v>
      </c>
      <c r="E166" t="s">
        <v>32</v>
      </c>
      <c r="F166" t="s">
        <v>371</v>
      </c>
      <c r="H166" t="str">
        <f t="shared" si="46"/>
        <v>45,03</v>
      </c>
      <c r="I166" t="str">
        <f t="shared" si="47"/>
        <v>42,4</v>
      </c>
      <c r="J166" t="str">
        <f t="shared" si="48"/>
        <v>32,03</v>
      </c>
      <c r="K166" t="str">
        <f t="shared" si="49"/>
        <v>38,46</v>
      </c>
      <c r="M166" s="2">
        <f t="shared" si="57"/>
        <v>45.36</v>
      </c>
      <c r="N166" s="2">
        <f t="shared" si="57"/>
        <v>42.58</v>
      </c>
      <c r="O166" s="2">
        <f t="shared" si="57"/>
        <v>32.340000000000003</v>
      </c>
      <c r="P166" s="2">
        <f t="shared" si="57"/>
        <v>38.54</v>
      </c>
      <c r="R166" s="2">
        <f t="shared" si="50"/>
        <v>43.97</v>
      </c>
      <c r="T166" s="2">
        <f t="shared" si="51"/>
        <v>35.44</v>
      </c>
    </row>
    <row r="167" spans="1:20" x14ac:dyDescent="0.3">
      <c r="A167" t="s">
        <v>20</v>
      </c>
      <c r="H167" t="e">
        <f t="shared" si="46"/>
        <v>#VALUE!</v>
      </c>
      <c r="I167" t="e">
        <f t="shared" si="47"/>
        <v>#VALUE!</v>
      </c>
      <c r="J167" t="e">
        <f t="shared" si="48"/>
        <v>#VALUE!</v>
      </c>
      <c r="K167" t="e">
        <f t="shared" si="49"/>
        <v>#VALUE!</v>
      </c>
      <c r="M167" s="2">
        <f t="shared" si="57"/>
        <v>45.79</v>
      </c>
      <c r="N167" s="2">
        <f t="shared" si="57"/>
        <v>43</v>
      </c>
      <c r="O167" s="2">
        <f t="shared" si="57"/>
        <v>32.06</v>
      </c>
      <c r="P167" s="2">
        <f t="shared" si="57"/>
        <v>39.04</v>
      </c>
      <c r="R167" s="2">
        <f t="shared" si="50"/>
        <v>44.394999999999996</v>
      </c>
      <c r="T167" s="2">
        <f t="shared" si="51"/>
        <v>35.549999999999997</v>
      </c>
    </row>
    <row r="168" spans="1:20" x14ac:dyDescent="0.3">
      <c r="A168" t="s">
        <v>1</v>
      </c>
      <c r="B168">
        <v>10.33333333</v>
      </c>
      <c r="C168" t="s">
        <v>372</v>
      </c>
      <c r="D168" t="s">
        <v>373</v>
      </c>
      <c r="E168" t="s">
        <v>105</v>
      </c>
      <c r="F168" t="s">
        <v>374</v>
      </c>
      <c r="H168" t="str">
        <f t="shared" si="46"/>
        <v>44,74</v>
      </c>
      <c r="I168" t="str">
        <f t="shared" si="47"/>
        <v>41,9</v>
      </c>
      <c r="J168" t="str">
        <f t="shared" si="48"/>
        <v>31,16</v>
      </c>
      <c r="K168" t="str">
        <f t="shared" si="49"/>
        <v>37,78</v>
      </c>
      <c r="M168" s="2">
        <f t="shared" si="57"/>
        <v>46.2</v>
      </c>
      <c r="N168" s="2">
        <f t="shared" si="57"/>
        <v>43.3</v>
      </c>
      <c r="O168" s="2">
        <f t="shared" si="57"/>
        <v>32.130000000000003</v>
      </c>
      <c r="P168" s="2">
        <f t="shared" si="57"/>
        <v>39.18</v>
      </c>
      <c r="R168" s="2">
        <f t="shared" si="50"/>
        <v>44.75</v>
      </c>
      <c r="T168" s="2">
        <f t="shared" si="51"/>
        <v>35.655000000000001</v>
      </c>
    </row>
    <row r="169" spans="1:20" x14ac:dyDescent="0.3">
      <c r="A169" t="s">
        <v>2</v>
      </c>
      <c r="B169">
        <v>10.119444440000001</v>
      </c>
      <c r="C169" t="s">
        <v>375</v>
      </c>
      <c r="D169" t="s">
        <v>376</v>
      </c>
      <c r="E169" t="s">
        <v>79</v>
      </c>
      <c r="F169" t="s">
        <v>310</v>
      </c>
      <c r="H169" t="str">
        <f t="shared" si="46"/>
        <v>44,99</v>
      </c>
      <c r="I169" t="str">
        <f t="shared" si="47"/>
        <v>42,25</v>
      </c>
      <c r="J169" t="str">
        <f t="shared" si="48"/>
        <v>31,76</v>
      </c>
      <c r="K169" t="str">
        <f t="shared" si="49"/>
        <v>38,25</v>
      </c>
      <c r="M169" s="2">
        <f t="shared" si="57"/>
        <v>46.21</v>
      </c>
      <c r="N169" s="2">
        <f t="shared" si="57"/>
        <v>43.39</v>
      </c>
      <c r="O169" s="2">
        <f t="shared" si="57"/>
        <v>32.130000000000003</v>
      </c>
      <c r="P169" s="2">
        <f t="shared" si="57"/>
        <v>39.270000000000003</v>
      </c>
      <c r="R169" s="2">
        <f t="shared" si="50"/>
        <v>44.8</v>
      </c>
      <c r="T169" s="2">
        <f t="shared" si="51"/>
        <v>35.700000000000003</v>
      </c>
    </row>
    <row r="170" spans="1:20" x14ac:dyDescent="0.3">
      <c r="A170" t="s">
        <v>3</v>
      </c>
      <c r="B170">
        <v>10.336111109999999</v>
      </c>
      <c r="C170" t="s">
        <v>367</v>
      </c>
      <c r="D170" t="s">
        <v>89</v>
      </c>
      <c r="E170" t="s">
        <v>262</v>
      </c>
      <c r="F170" t="s">
        <v>377</v>
      </c>
      <c r="H170" t="str">
        <f t="shared" si="46"/>
        <v>45,28</v>
      </c>
      <c r="I170" t="str">
        <f t="shared" si="47"/>
        <v>42,4</v>
      </c>
      <c r="J170" t="str">
        <f t="shared" si="48"/>
        <v>32,36</v>
      </c>
      <c r="K170" t="str">
        <f t="shared" si="49"/>
        <v>38,62</v>
      </c>
      <c r="L170" t="s">
        <v>435</v>
      </c>
      <c r="M170" s="2">
        <f t="shared" ref="M170:P175" si="58">_xlfn.NUMBERVALUE(H196)</f>
        <v>45.68</v>
      </c>
      <c r="N170" s="2">
        <f t="shared" si="58"/>
        <v>42.36</v>
      </c>
      <c r="O170" s="2">
        <f t="shared" si="58"/>
        <v>32.15</v>
      </c>
      <c r="P170" s="2">
        <f t="shared" si="58"/>
        <v>38.67</v>
      </c>
      <c r="R170" s="2">
        <f t="shared" si="50"/>
        <v>44.019999999999996</v>
      </c>
      <c r="T170" s="2">
        <f t="shared" si="51"/>
        <v>35.409999999999997</v>
      </c>
    </row>
    <row r="171" spans="1:20" x14ac:dyDescent="0.3">
      <c r="A171" t="s">
        <v>4</v>
      </c>
      <c r="B171">
        <v>10.25</v>
      </c>
      <c r="C171" t="s">
        <v>70</v>
      </c>
      <c r="D171" t="s">
        <v>89</v>
      </c>
      <c r="E171" t="s">
        <v>200</v>
      </c>
      <c r="F171" t="s">
        <v>142</v>
      </c>
      <c r="H171" t="str">
        <f t="shared" si="46"/>
        <v>45,34</v>
      </c>
      <c r="I171" t="str">
        <f t="shared" si="47"/>
        <v>42,4</v>
      </c>
      <c r="J171" t="str">
        <f t="shared" si="48"/>
        <v>32,46</v>
      </c>
      <c r="K171" t="str">
        <f t="shared" si="49"/>
        <v>38,65</v>
      </c>
      <c r="M171" s="2">
        <f t="shared" si="58"/>
        <v>45.51</v>
      </c>
      <c r="N171" s="2">
        <f t="shared" si="58"/>
        <v>42.36</v>
      </c>
      <c r="O171" s="2">
        <f t="shared" si="58"/>
        <v>31.51</v>
      </c>
      <c r="P171" s="2">
        <f t="shared" si="58"/>
        <v>38.479999999999997</v>
      </c>
      <c r="R171" s="2">
        <f t="shared" si="50"/>
        <v>43.935000000000002</v>
      </c>
      <c r="T171" s="2">
        <f t="shared" si="51"/>
        <v>34.994999999999997</v>
      </c>
    </row>
    <row r="172" spans="1:20" x14ac:dyDescent="0.3">
      <c r="A172" t="s">
        <v>5</v>
      </c>
      <c r="B172">
        <v>10.25</v>
      </c>
      <c r="C172" t="s">
        <v>378</v>
      </c>
      <c r="D172" t="s">
        <v>100</v>
      </c>
      <c r="E172" t="s">
        <v>47</v>
      </c>
      <c r="F172" t="s">
        <v>292</v>
      </c>
      <c r="H172" t="str">
        <f t="shared" si="46"/>
        <v>43,14</v>
      </c>
      <c r="I172" t="str">
        <f t="shared" si="47"/>
        <v>41,44</v>
      </c>
      <c r="J172" t="str">
        <f t="shared" si="48"/>
        <v>31,72</v>
      </c>
      <c r="K172" t="str">
        <f t="shared" si="49"/>
        <v>37,86</v>
      </c>
      <c r="M172" s="2">
        <f t="shared" si="58"/>
        <v>45.8</v>
      </c>
      <c r="N172" s="2">
        <f t="shared" si="58"/>
        <v>43</v>
      </c>
      <c r="O172" s="2">
        <f t="shared" si="58"/>
        <v>32.869999999999997</v>
      </c>
      <c r="P172" s="2">
        <f t="shared" si="58"/>
        <v>38.869999999999997</v>
      </c>
      <c r="R172" s="2">
        <f t="shared" si="50"/>
        <v>44.4</v>
      </c>
      <c r="T172" s="2">
        <f t="shared" si="51"/>
        <v>35.869999999999997</v>
      </c>
    </row>
    <row r="173" spans="1:20" x14ac:dyDescent="0.3">
      <c r="A173" t="s">
        <v>6</v>
      </c>
      <c r="B173">
        <v>10.258333329999999</v>
      </c>
      <c r="C173" t="s">
        <v>379</v>
      </c>
      <c r="D173" t="s">
        <v>380</v>
      </c>
      <c r="E173" t="s">
        <v>381</v>
      </c>
      <c r="F173" t="s">
        <v>382</v>
      </c>
      <c r="H173" t="str">
        <f t="shared" si="46"/>
        <v>44,57</v>
      </c>
      <c r="I173" t="str">
        <f t="shared" si="47"/>
        <v>41,88</v>
      </c>
      <c r="J173" t="str">
        <f t="shared" si="48"/>
        <v>31,36</v>
      </c>
      <c r="K173" t="str">
        <f t="shared" si="49"/>
        <v>37,49</v>
      </c>
      <c r="M173" s="2">
        <f t="shared" si="58"/>
        <v>46.21</v>
      </c>
      <c r="N173" s="2">
        <f t="shared" si="58"/>
        <v>43.45</v>
      </c>
      <c r="O173" s="2">
        <f t="shared" si="58"/>
        <v>32.83</v>
      </c>
      <c r="P173" s="2">
        <f t="shared" si="58"/>
        <v>39.5</v>
      </c>
      <c r="R173" s="2">
        <f t="shared" si="50"/>
        <v>44.83</v>
      </c>
      <c r="T173" s="2">
        <f t="shared" si="51"/>
        <v>36.164999999999999</v>
      </c>
    </row>
    <row r="174" spans="1:20" x14ac:dyDescent="0.3">
      <c r="A174" t="s">
        <v>21</v>
      </c>
      <c r="H174" t="e">
        <f t="shared" si="46"/>
        <v>#VALUE!</v>
      </c>
      <c r="I174" t="e">
        <f t="shared" si="47"/>
        <v>#VALUE!</v>
      </c>
      <c r="J174" t="e">
        <f t="shared" si="48"/>
        <v>#VALUE!</v>
      </c>
      <c r="K174" t="e">
        <f t="shared" si="49"/>
        <v>#VALUE!</v>
      </c>
      <c r="M174" s="2">
        <f t="shared" si="58"/>
        <v>45.86</v>
      </c>
      <c r="N174" s="2">
        <f t="shared" si="58"/>
        <v>43.16</v>
      </c>
      <c r="O174" s="2">
        <f t="shared" si="58"/>
        <v>32.340000000000003</v>
      </c>
      <c r="P174" s="2">
        <f t="shared" si="58"/>
        <v>39.35</v>
      </c>
      <c r="R174" s="2">
        <f t="shared" si="50"/>
        <v>44.51</v>
      </c>
      <c r="T174" s="2">
        <f t="shared" si="51"/>
        <v>35.844999999999999</v>
      </c>
    </row>
    <row r="175" spans="1:20" x14ac:dyDescent="0.3">
      <c r="A175" t="s">
        <v>1</v>
      </c>
      <c r="B175">
        <v>10.26388889</v>
      </c>
      <c r="C175" t="s">
        <v>295</v>
      </c>
      <c r="D175" t="s">
        <v>383</v>
      </c>
      <c r="E175" t="s">
        <v>326</v>
      </c>
      <c r="F175" t="s">
        <v>45</v>
      </c>
      <c r="H175" t="str">
        <f t="shared" si="46"/>
        <v>44,7</v>
      </c>
      <c r="I175" t="str">
        <f t="shared" si="47"/>
        <v>41,92</v>
      </c>
      <c r="J175" t="str">
        <f t="shared" si="48"/>
        <v>31,41</v>
      </c>
      <c r="K175" t="str">
        <f t="shared" si="49"/>
        <v>37,61</v>
      </c>
      <c r="M175" s="2">
        <f t="shared" si="58"/>
        <v>45.8</v>
      </c>
      <c r="N175" s="2">
        <f t="shared" si="58"/>
        <v>43.06</v>
      </c>
      <c r="O175" s="2">
        <f t="shared" si="58"/>
        <v>31.99</v>
      </c>
      <c r="P175" s="2">
        <f t="shared" si="58"/>
        <v>38.979999999999997</v>
      </c>
      <c r="R175" s="2">
        <f t="shared" si="50"/>
        <v>44.43</v>
      </c>
      <c r="T175" s="2">
        <f t="shared" si="51"/>
        <v>35.484999999999999</v>
      </c>
    </row>
    <row r="176" spans="1:20" x14ac:dyDescent="0.3">
      <c r="A176" t="s">
        <v>2</v>
      </c>
      <c r="B176">
        <v>9.9638888889999997</v>
      </c>
      <c r="C176" t="s">
        <v>250</v>
      </c>
      <c r="D176" t="s">
        <v>316</v>
      </c>
      <c r="E176" t="s">
        <v>28</v>
      </c>
      <c r="F176" t="s">
        <v>384</v>
      </c>
      <c r="H176" t="str">
        <f t="shared" si="46"/>
        <v>44,8</v>
      </c>
      <c r="I176" t="str">
        <f t="shared" si="47"/>
        <v>41,6</v>
      </c>
      <c r="J176" t="str">
        <f t="shared" si="48"/>
        <v>32,05</v>
      </c>
      <c r="K176" t="str">
        <f t="shared" si="49"/>
        <v>38,07</v>
      </c>
      <c r="L176" t="s">
        <v>436</v>
      </c>
      <c r="M176" s="2">
        <f t="shared" ref="M176:P181" si="59">_xlfn.NUMBERVALUE(H203)</f>
        <v>45.34</v>
      </c>
      <c r="N176" s="2">
        <f t="shared" si="59"/>
        <v>42.21</v>
      </c>
      <c r="O176" s="2">
        <f t="shared" si="59"/>
        <v>31.9</v>
      </c>
      <c r="P176" s="2">
        <f t="shared" si="59"/>
        <v>38.44</v>
      </c>
      <c r="R176" s="2">
        <f t="shared" si="50"/>
        <v>43.775000000000006</v>
      </c>
      <c r="T176" s="2">
        <f t="shared" si="51"/>
        <v>35.17</v>
      </c>
    </row>
    <row r="177" spans="1:20" x14ac:dyDescent="0.3">
      <c r="A177" t="s">
        <v>3</v>
      </c>
      <c r="B177">
        <v>10.199999999999999</v>
      </c>
      <c r="C177" t="s">
        <v>53</v>
      </c>
      <c r="D177" t="s">
        <v>185</v>
      </c>
      <c r="E177" t="s">
        <v>85</v>
      </c>
      <c r="F177" t="s">
        <v>224</v>
      </c>
      <c r="H177" t="str">
        <f t="shared" si="46"/>
        <v>45,13</v>
      </c>
      <c r="I177" t="str">
        <f t="shared" si="47"/>
        <v>42,46</v>
      </c>
      <c r="J177" t="str">
        <f t="shared" si="48"/>
        <v>31,94</v>
      </c>
      <c r="K177" t="str">
        <f t="shared" si="49"/>
        <v>38,5</v>
      </c>
      <c r="M177" s="2">
        <f t="shared" si="59"/>
        <v>45.11</v>
      </c>
      <c r="N177" s="2">
        <f t="shared" si="59"/>
        <v>41.9</v>
      </c>
      <c r="O177" s="2">
        <f t="shared" si="59"/>
        <v>31.61</v>
      </c>
      <c r="P177" s="2">
        <f t="shared" si="59"/>
        <v>38.15</v>
      </c>
      <c r="R177" s="2">
        <f t="shared" si="50"/>
        <v>43.504999999999995</v>
      </c>
      <c r="T177" s="2">
        <f t="shared" si="51"/>
        <v>34.879999999999995</v>
      </c>
    </row>
    <row r="178" spans="1:20" x14ac:dyDescent="0.3">
      <c r="A178" t="s">
        <v>4</v>
      </c>
      <c r="B178">
        <v>10.211111109999999</v>
      </c>
      <c r="C178" t="s">
        <v>177</v>
      </c>
      <c r="D178" t="s">
        <v>136</v>
      </c>
      <c r="E178" t="s">
        <v>385</v>
      </c>
      <c r="F178" t="s">
        <v>213</v>
      </c>
      <c r="H178" t="str">
        <f t="shared" si="46"/>
        <v>45,53</v>
      </c>
      <c r="I178" t="str">
        <f t="shared" si="47"/>
        <v>42,81</v>
      </c>
      <c r="J178" t="str">
        <f t="shared" si="48"/>
        <v>32,61</v>
      </c>
      <c r="K178" t="str">
        <f t="shared" si="49"/>
        <v>39,12</v>
      </c>
      <c r="M178" s="2">
        <f t="shared" si="59"/>
        <v>45.49</v>
      </c>
      <c r="N178" s="2">
        <f t="shared" si="59"/>
        <v>42.73</v>
      </c>
      <c r="O178" s="2">
        <f t="shared" si="59"/>
        <v>32.17</v>
      </c>
      <c r="P178" s="2">
        <f t="shared" si="59"/>
        <v>38.65</v>
      </c>
      <c r="R178" s="2">
        <f t="shared" si="50"/>
        <v>44.11</v>
      </c>
      <c r="T178" s="2">
        <f t="shared" si="51"/>
        <v>35.409999999999997</v>
      </c>
    </row>
    <row r="179" spans="1:20" x14ac:dyDescent="0.3">
      <c r="A179" t="s">
        <v>5</v>
      </c>
      <c r="B179">
        <v>10.19444444</v>
      </c>
      <c r="C179" t="s">
        <v>261</v>
      </c>
      <c r="D179" t="s">
        <v>136</v>
      </c>
      <c r="E179" t="s">
        <v>386</v>
      </c>
      <c r="F179" t="s">
        <v>387</v>
      </c>
      <c r="H179" t="str">
        <f t="shared" si="46"/>
        <v>45,45</v>
      </c>
      <c r="I179" t="str">
        <f t="shared" si="47"/>
        <v>42,81</v>
      </c>
      <c r="J179" t="str">
        <f t="shared" si="48"/>
        <v>32,38</v>
      </c>
      <c r="K179" t="str">
        <f t="shared" si="49"/>
        <v>39,02</v>
      </c>
      <c r="M179" s="2">
        <f t="shared" si="59"/>
        <v>45.78</v>
      </c>
      <c r="N179" s="2">
        <f t="shared" si="59"/>
        <v>43.06</v>
      </c>
      <c r="O179" s="2">
        <f t="shared" si="59"/>
        <v>32.56</v>
      </c>
      <c r="P179" s="2">
        <f t="shared" si="59"/>
        <v>39.119999999999997</v>
      </c>
      <c r="R179" s="2">
        <f t="shared" si="50"/>
        <v>44.42</v>
      </c>
      <c r="T179" s="2">
        <f t="shared" si="51"/>
        <v>35.840000000000003</v>
      </c>
    </row>
    <row r="180" spans="1:20" x14ac:dyDescent="0.3">
      <c r="A180" t="s">
        <v>6</v>
      </c>
      <c r="B180">
        <v>10.41666667</v>
      </c>
      <c r="C180" t="s">
        <v>139</v>
      </c>
      <c r="D180" t="s">
        <v>140</v>
      </c>
      <c r="E180" t="s">
        <v>215</v>
      </c>
      <c r="F180" t="s">
        <v>438</v>
      </c>
      <c r="H180" t="str">
        <f t="shared" si="46"/>
        <v>45,38</v>
      </c>
      <c r="I180" t="str">
        <f t="shared" si="47"/>
        <v>42,71</v>
      </c>
      <c r="J180" t="str">
        <f t="shared" si="48"/>
        <v>32,34</v>
      </c>
      <c r="K180" t="str">
        <f>LEFT(F180,LEN(F180)-1)</f>
        <v>38,57</v>
      </c>
      <c r="M180" s="2">
        <f t="shared" si="59"/>
        <v>45.59</v>
      </c>
      <c r="N180" s="2">
        <f t="shared" si="59"/>
        <v>42.83</v>
      </c>
      <c r="O180" s="2">
        <f t="shared" si="59"/>
        <v>32.19</v>
      </c>
      <c r="P180" s="2">
        <f t="shared" si="59"/>
        <v>38.79</v>
      </c>
      <c r="R180" s="2">
        <f t="shared" si="50"/>
        <v>44.21</v>
      </c>
      <c r="T180" s="2">
        <f t="shared" si="51"/>
        <v>35.489999999999995</v>
      </c>
    </row>
    <row r="181" spans="1:20" x14ac:dyDescent="0.3">
      <c r="A181" t="s">
        <v>22</v>
      </c>
      <c r="H181" t="e">
        <f t="shared" si="46"/>
        <v>#VALUE!</v>
      </c>
      <c r="I181" t="e">
        <f t="shared" si="47"/>
        <v>#VALUE!</v>
      </c>
      <c r="J181" t="e">
        <f t="shared" si="48"/>
        <v>#VALUE!</v>
      </c>
      <c r="K181" t="e">
        <f t="shared" si="49"/>
        <v>#VALUE!</v>
      </c>
      <c r="M181" s="2">
        <f t="shared" si="59"/>
        <v>45.59</v>
      </c>
      <c r="N181" s="2">
        <f t="shared" si="59"/>
        <v>42.8</v>
      </c>
      <c r="O181" s="2">
        <f t="shared" si="59"/>
        <v>31.68</v>
      </c>
      <c r="P181" s="2">
        <f t="shared" si="59"/>
        <v>38.24</v>
      </c>
      <c r="R181" s="2">
        <f t="shared" si="50"/>
        <v>44.195</v>
      </c>
      <c r="T181" s="2">
        <f t="shared" si="51"/>
        <v>34.96</v>
      </c>
    </row>
    <row r="182" spans="1:20" x14ac:dyDescent="0.3">
      <c r="A182" t="s">
        <v>1</v>
      </c>
      <c r="B182">
        <v>10.35277778</v>
      </c>
      <c r="C182" t="s">
        <v>388</v>
      </c>
      <c r="D182" t="s">
        <v>174</v>
      </c>
      <c r="E182" t="s">
        <v>366</v>
      </c>
      <c r="F182" t="s">
        <v>73</v>
      </c>
      <c r="H182" t="str">
        <f t="shared" si="46"/>
        <v>45,3</v>
      </c>
      <c r="I182" t="str">
        <f t="shared" si="47"/>
        <v>42,58</v>
      </c>
      <c r="J182" t="str">
        <f t="shared" si="48"/>
        <v>32,3</v>
      </c>
      <c r="K182" t="str">
        <f t="shared" si="49"/>
        <v>38,52</v>
      </c>
      <c r="L182" t="s">
        <v>437</v>
      </c>
      <c r="M182" s="2">
        <f t="shared" ref="M182:P183" si="60">_xlfn.NUMBERVALUE(H210)</f>
        <v>44.86</v>
      </c>
      <c r="N182" s="2">
        <f t="shared" si="60"/>
        <v>42.03</v>
      </c>
      <c r="O182" s="2">
        <f t="shared" si="60"/>
        <v>32.32</v>
      </c>
      <c r="P182" s="2">
        <f t="shared" si="60"/>
        <v>38.75</v>
      </c>
      <c r="R182" s="2">
        <f t="shared" si="50"/>
        <v>43.445</v>
      </c>
      <c r="T182" s="2">
        <f t="shared" si="51"/>
        <v>35.534999999999997</v>
      </c>
    </row>
    <row r="183" spans="1:20" x14ac:dyDescent="0.3">
      <c r="A183" t="s">
        <v>2</v>
      </c>
      <c r="B183">
        <v>10.222222220000001</v>
      </c>
      <c r="C183" t="s">
        <v>242</v>
      </c>
      <c r="D183" t="s">
        <v>373</v>
      </c>
      <c r="E183" t="s">
        <v>28</v>
      </c>
      <c r="F183" t="s">
        <v>220</v>
      </c>
      <c r="H183" t="str">
        <f t="shared" si="46"/>
        <v>45,01</v>
      </c>
      <c r="I183" t="str">
        <f t="shared" si="47"/>
        <v>41,9</v>
      </c>
      <c r="J183" t="str">
        <f t="shared" si="48"/>
        <v>32,05</v>
      </c>
      <c r="K183" t="str">
        <f t="shared" si="49"/>
        <v>38,21</v>
      </c>
      <c r="M183" s="2">
        <f t="shared" si="60"/>
        <v>44.51</v>
      </c>
      <c r="N183" s="2">
        <f t="shared" si="60"/>
        <v>41.75</v>
      </c>
      <c r="O183" s="2">
        <f t="shared" si="60"/>
        <v>31.99</v>
      </c>
      <c r="P183" s="2">
        <f t="shared" si="60"/>
        <v>38.29</v>
      </c>
      <c r="R183" s="2">
        <f t="shared" si="50"/>
        <v>43.129999999999995</v>
      </c>
      <c r="T183" s="2">
        <f t="shared" si="51"/>
        <v>35.14</v>
      </c>
    </row>
    <row r="184" spans="1:20" x14ac:dyDescent="0.3">
      <c r="A184" t="s">
        <v>3</v>
      </c>
      <c r="B184">
        <v>10.15833333</v>
      </c>
      <c r="C184" t="s">
        <v>64</v>
      </c>
      <c r="D184" t="s">
        <v>389</v>
      </c>
      <c r="E184" t="s">
        <v>235</v>
      </c>
      <c r="F184" t="s">
        <v>390</v>
      </c>
      <c r="H184" t="str">
        <f t="shared" si="46"/>
        <v>45,61</v>
      </c>
      <c r="I184" t="str">
        <f t="shared" si="47"/>
        <v>42,8</v>
      </c>
      <c r="J184" t="str">
        <f t="shared" si="48"/>
        <v>32,65</v>
      </c>
      <c r="K184" t="str">
        <f t="shared" si="49"/>
        <v>39,16</v>
      </c>
      <c r="M184" s="2">
        <f t="shared" ref="M184:P187" si="61">_xlfn.NUMBERVALUE(H212)</f>
        <v>44.91</v>
      </c>
      <c r="N184" s="2">
        <f t="shared" si="61"/>
        <v>41.71</v>
      </c>
      <c r="O184" s="2">
        <f t="shared" si="61"/>
        <v>32.770000000000003</v>
      </c>
      <c r="P184" s="2">
        <f t="shared" si="61"/>
        <v>38.67</v>
      </c>
      <c r="R184" s="2">
        <f t="shared" si="50"/>
        <v>43.31</v>
      </c>
      <c r="T184" s="2">
        <f t="shared" si="51"/>
        <v>35.72</v>
      </c>
    </row>
    <row r="185" spans="1:20" x14ac:dyDescent="0.3">
      <c r="A185" t="s">
        <v>4</v>
      </c>
      <c r="B185">
        <v>10.122222219999999</v>
      </c>
      <c r="C185" t="s">
        <v>221</v>
      </c>
      <c r="D185" t="s">
        <v>67</v>
      </c>
      <c r="E185" t="s">
        <v>362</v>
      </c>
      <c r="F185" t="s">
        <v>391</v>
      </c>
      <c r="H185" t="str">
        <f t="shared" si="46"/>
        <v>45,5</v>
      </c>
      <c r="I185" t="str">
        <f t="shared" si="47"/>
        <v>42,83</v>
      </c>
      <c r="J185" t="str">
        <f t="shared" si="48"/>
        <v>32,63</v>
      </c>
      <c r="K185" t="str">
        <f t="shared" si="49"/>
        <v>39,14</v>
      </c>
      <c r="M185" s="2">
        <f t="shared" si="61"/>
        <v>44.99</v>
      </c>
      <c r="N185" s="2">
        <f t="shared" si="61"/>
        <v>42.36</v>
      </c>
      <c r="O185" s="2">
        <f t="shared" si="61"/>
        <v>32.9</v>
      </c>
      <c r="P185" s="2">
        <f t="shared" si="61"/>
        <v>39.229999999999997</v>
      </c>
      <c r="R185" s="2">
        <f t="shared" si="50"/>
        <v>43.674999999999997</v>
      </c>
      <c r="T185" s="2">
        <f t="shared" si="51"/>
        <v>36.064999999999998</v>
      </c>
    </row>
    <row r="186" spans="1:20" x14ac:dyDescent="0.3">
      <c r="A186" t="s">
        <v>5</v>
      </c>
      <c r="B186">
        <v>10.16111111</v>
      </c>
      <c r="C186" t="s">
        <v>181</v>
      </c>
      <c r="D186" t="s">
        <v>197</v>
      </c>
      <c r="E186" t="s">
        <v>68</v>
      </c>
      <c r="F186" t="s">
        <v>392</v>
      </c>
      <c r="H186" t="str">
        <f t="shared" si="46"/>
        <v>45,78</v>
      </c>
      <c r="I186" t="str">
        <f t="shared" si="47"/>
        <v>42,6</v>
      </c>
      <c r="J186" t="str">
        <f t="shared" si="48"/>
        <v>32,23</v>
      </c>
      <c r="K186" t="str">
        <f t="shared" si="49"/>
        <v>38,61</v>
      </c>
      <c r="M186" s="2">
        <f t="shared" si="61"/>
        <v>44.76</v>
      </c>
      <c r="N186" s="2">
        <f t="shared" si="61"/>
        <v>42.02</v>
      </c>
      <c r="O186" s="2">
        <f t="shared" si="61"/>
        <v>33</v>
      </c>
      <c r="P186" s="2">
        <f t="shared" si="61"/>
        <v>38.79</v>
      </c>
      <c r="R186" s="2">
        <f t="shared" si="50"/>
        <v>43.39</v>
      </c>
      <c r="T186" s="2">
        <f t="shared" si="51"/>
        <v>35.894999999999996</v>
      </c>
    </row>
    <row r="187" spans="1:20" x14ac:dyDescent="0.3">
      <c r="A187" t="s">
        <v>6</v>
      </c>
      <c r="B187">
        <v>10.777777779999999</v>
      </c>
      <c r="C187" t="s">
        <v>135</v>
      </c>
      <c r="D187" t="s">
        <v>197</v>
      </c>
      <c r="E187" t="s">
        <v>393</v>
      </c>
      <c r="F187" t="s">
        <v>310</v>
      </c>
      <c r="H187" t="str">
        <f t="shared" si="46"/>
        <v>45,51</v>
      </c>
      <c r="I187" t="str">
        <f t="shared" si="47"/>
        <v>42,6</v>
      </c>
      <c r="J187" t="str">
        <f t="shared" si="48"/>
        <v>32,21</v>
      </c>
      <c r="K187" t="str">
        <f t="shared" si="49"/>
        <v>38,25</v>
      </c>
      <c r="M187" s="2">
        <f t="shared" si="61"/>
        <v>45.16</v>
      </c>
      <c r="N187" s="2">
        <f t="shared" si="61"/>
        <v>42.46</v>
      </c>
      <c r="O187" s="2">
        <f t="shared" si="61"/>
        <v>32.79</v>
      </c>
      <c r="P187" s="2">
        <f t="shared" si="61"/>
        <v>39.18</v>
      </c>
      <c r="R187" s="2">
        <f t="shared" si="50"/>
        <v>43.81</v>
      </c>
      <c r="T187" s="2">
        <f t="shared" si="51"/>
        <v>35.984999999999999</v>
      </c>
    </row>
    <row r="188" spans="1:20" x14ac:dyDescent="0.3">
      <c r="A188" t="s">
        <v>23</v>
      </c>
      <c r="H188" t="e">
        <f t="shared" si="46"/>
        <v>#VALUE!</v>
      </c>
      <c r="I188" t="e">
        <f t="shared" si="47"/>
        <v>#VALUE!</v>
      </c>
      <c r="J188" t="e">
        <f t="shared" si="48"/>
        <v>#VALUE!</v>
      </c>
      <c r="K188" t="e">
        <f t="shared" si="49"/>
        <v>#VALUE!</v>
      </c>
    </row>
    <row r="189" spans="1:20" x14ac:dyDescent="0.3">
      <c r="A189" t="s">
        <v>1</v>
      </c>
      <c r="B189">
        <v>10.40555556</v>
      </c>
      <c r="C189" t="s">
        <v>122</v>
      </c>
      <c r="D189" t="s">
        <v>263</v>
      </c>
      <c r="E189" t="s">
        <v>266</v>
      </c>
      <c r="F189" t="s">
        <v>394</v>
      </c>
      <c r="H189" t="str">
        <f t="shared" si="46"/>
        <v>45,18</v>
      </c>
      <c r="I189" t="str">
        <f t="shared" si="47"/>
        <v>42,04</v>
      </c>
      <c r="J189" t="str">
        <f t="shared" si="48"/>
        <v>32,07</v>
      </c>
      <c r="K189" t="str">
        <f t="shared" si="49"/>
        <v>38,4</v>
      </c>
    </row>
    <row r="190" spans="1:20" x14ac:dyDescent="0.3">
      <c r="A190" t="s">
        <v>2</v>
      </c>
      <c r="B190">
        <v>10.83333333</v>
      </c>
      <c r="C190" t="s">
        <v>160</v>
      </c>
      <c r="D190" t="s">
        <v>125</v>
      </c>
      <c r="E190" t="s">
        <v>395</v>
      </c>
      <c r="F190" t="s">
        <v>396</v>
      </c>
      <c r="H190" t="str">
        <f t="shared" si="46"/>
        <v>44,49</v>
      </c>
      <c r="I190" t="str">
        <f t="shared" si="47"/>
        <v>41,77</v>
      </c>
      <c r="J190" t="str">
        <f t="shared" si="48"/>
        <v>31,46</v>
      </c>
      <c r="K190" t="str">
        <f t="shared" si="49"/>
        <v>38,17</v>
      </c>
    </row>
    <row r="191" spans="1:20" x14ac:dyDescent="0.3">
      <c r="A191" t="s">
        <v>3</v>
      </c>
      <c r="B191">
        <v>10.40555556</v>
      </c>
      <c r="C191" t="s">
        <v>217</v>
      </c>
      <c r="D191" t="s">
        <v>174</v>
      </c>
      <c r="E191" t="s">
        <v>215</v>
      </c>
      <c r="F191" t="s">
        <v>86</v>
      </c>
      <c r="H191" t="str">
        <f t="shared" si="46"/>
        <v>45,36</v>
      </c>
      <c r="I191" t="str">
        <f t="shared" si="47"/>
        <v>42,58</v>
      </c>
      <c r="J191" t="str">
        <f t="shared" si="48"/>
        <v>32,34</v>
      </c>
      <c r="K191" t="str">
        <f t="shared" si="49"/>
        <v>38,54</v>
      </c>
    </row>
    <row r="192" spans="1:20" x14ac:dyDescent="0.3">
      <c r="A192" t="s">
        <v>4</v>
      </c>
      <c r="B192">
        <v>10.59444444</v>
      </c>
      <c r="C192" t="s">
        <v>397</v>
      </c>
      <c r="D192" t="s">
        <v>398</v>
      </c>
      <c r="E192" t="s">
        <v>399</v>
      </c>
      <c r="F192" t="s">
        <v>37</v>
      </c>
      <c r="H192" t="str">
        <f t="shared" si="46"/>
        <v>45,79</v>
      </c>
      <c r="I192" t="str">
        <f t="shared" si="47"/>
        <v>43</v>
      </c>
      <c r="J192" t="str">
        <f t="shared" si="48"/>
        <v>32,06</v>
      </c>
      <c r="K192" t="str">
        <f t="shared" si="49"/>
        <v>39,04</v>
      </c>
    </row>
    <row r="193" spans="1:11" x14ac:dyDescent="0.3">
      <c r="A193" t="s">
        <v>5</v>
      </c>
      <c r="B193">
        <v>11.527777779999999</v>
      </c>
      <c r="C193" t="s">
        <v>400</v>
      </c>
      <c r="D193" t="s">
        <v>226</v>
      </c>
      <c r="E193" t="s">
        <v>265</v>
      </c>
      <c r="F193" t="s">
        <v>401</v>
      </c>
      <c r="H193" t="str">
        <f t="shared" si="46"/>
        <v>46,2</v>
      </c>
      <c r="I193" t="str">
        <f t="shared" si="47"/>
        <v>43,3</v>
      </c>
      <c r="J193" t="str">
        <f t="shared" si="48"/>
        <v>32,13</v>
      </c>
      <c r="K193" t="str">
        <f t="shared" si="49"/>
        <v>39,18</v>
      </c>
    </row>
    <row r="194" spans="1:11" x14ac:dyDescent="0.3">
      <c r="A194" t="s">
        <v>6</v>
      </c>
      <c r="B194">
        <v>11.5</v>
      </c>
      <c r="C194" t="s">
        <v>402</v>
      </c>
      <c r="D194" t="s">
        <v>229</v>
      </c>
      <c r="E194" t="s">
        <v>265</v>
      </c>
      <c r="F194" t="s">
        <v>403</v>
      </c>
      <c r="H194" t="str">
        <f t="shared" ref="H194:H215" si="62">LEFT(C194,LEN(C194)-1)</f>
        <v>46,21</v>
      </c>
      <c r="I194" t="str">
        <f t="shared" ref="I194:I215" si="63">LEFT(D194,LEN(D194)-1)</f>
        <v>43,39</v>
      </c>
      <c r="J194" t="str">
        <f t="shared" ref="J194:J215" si="64">LEFT(E194,LEN(E194)-1)</f>
        <v>32,13</v>
      </c>
      <c r="K194" t="str">
        <f t="shared" ref="K194:K215" si="65">LEFT(F194,LEN(F194)-1)</f>
        <v>39,27</v>
      </c>
    </row>
    <row r="195" spans="1:11" x14ac:dyDescent="0.3">
      <c r="A195" t="s">
        <v>24</v>
      </c>
      <c r="H195" t="e">
        <f t="shared" si="62"/>
        <v>#VALUE!</v>
      </c>
      <c r="I195" t="e">
        <f t="shared" si="63"/>
        <v>#VALUE!</v>
      </c>
      <c r="J195" t="e">
        <f t="shared" si="64"/>
        <v>#VALUE!</v>
      </c>
      <c r="K195" t="e">
        <f t="shared" si="65"/>
        <v>#VALUE!</v>
      </c>
    </row>
    <row r="196" spans="1:11" x14ac:dyDescent="0.3">
      <c r="A196" t="s">
        <v>1</v>
      </c>
      <c r="B196">
        <v>11.027777779999999</v>
      </c>
      <c r="C196" t="s">
        <v>404</v>
      </c>
      <c r="D196" t="s">
        <v>188</v>
      </c>
      <c r="E196" t="s">
        <v>179</v>
      </c>
      <c r="F196" t="s">
        <v>405</v>
      </c>
      <c r="H196" t="str">
        <f t="shared" si="62"/>
        <v>45,68</v>
      </c>
      <c r="I196" t="str">
        <f t="shared" si="63"/>
        <v>42,36</v>
      </c>
      <c r="J196" t="str">
        <f t="shared" si="64"/>
        <v>32,15</v>
      </c>
      <c r="K196" t="str">
        <f t="shared" si="65"/>
        <v>38,67</v>
      </c>
    </row>
    <row r="197" spans="1:11" x14ac:dyDescent="0.3">
      <c r="A197" t="s">
        <v>2</v>
      </c>
      <c r="B197">
        <v>11.07777778</v>
      </c>
      <c r="C197" t="s">
        <v>135</v>
      </c>
      <c r="D197" t="s">
        <v>188</v>
      </c>
      <c r="E197" t="s">
        <v>153</v>
      </c>
      <c r="F197" t="s">
        <v>195</v>
      </c>
      <c r="H197" t="str">
        <f t="shared" si="62"/>
        <v>45,51</v>
      </c>
      <c r="I197" t="str">
        <f t="shared" si="63"/>
        <v>42,36</v>
      </c>
      <c r="J197" t="str">
        <f t="shared" si="64"/>
        <v>31,51</v>
      </c>
      <c r="K197" t="str">
        <f t="shared" si="65"/>
        <v>38,48</v>
      </c>
    </row>
    <row r="198" spans="1:11" x14ac:dyDescent="0.3">
      <c r="A198" t="s">
        <v>3</v>
      </c>
      <c r="B198">
        <v>10.96388889</v>
      </c>
      <c r="C198" t="s">
        <v>196</v>
      </c>
      <c r="D198" t="s">
        <v>398</v>
      </c>
      <c r="E198" t="s">
        <v>62</v>
      </c>
      <c r="F198" t="s">
        <v>216</v>
      </c>
      <c r="H198" t="str">
        <f t="shared" si="62"/>
        <v>45,8</v>
      </c>
      <c r="I198" t="str">
        <f t="shared" si="63"/>
        <v>43</v>
      </c>
      <c r="J198" t="str">
        <f t="shared" si="64"/>
        <v>32,87</v>
      </c>
      <c r="K198" t="str">
        <f t="shared" si="65"/>
        <v>38,87</v>
      </c>
    </row>
    <row r="199" spans="1:11" x14ac:dyDescent="0.3">
      <c r="A199" t="s">
        <v>4</v>
      </c>
      <c r="B199">
        <v>11.10277778</v>
      </c>
      <c r="C199" t="s">
        <v>402</v>
      </c>
      <c r="D199" t="s">
        <v>406</v>
      </c>
      <c r="E199" t="s">
        <v>407</v>
      </c>
      <c r="F199" t="s">
        <v>408</v>
      </c>
      <c r="H199" t="str">
        <f t="shared" si="62"/>
        <v>46,21</v>
      </c>
      <c r="I199" t="str">
        <f t="shared" si="63"/>
        <v>43,45</v>
      </c>
      <c r="J199" t="str">
        <f t="shared" si="64"/>
        <v>32,83</v>
      </c>
      <c r="K199" t="str">
        <f t="shared" si="65"/>
        <v>39,50</v>
      </c>
    </row>
    <row r="200" spans="1:11" x14ac:dyDescent="0.3">
      <c r="A200" t="s">
        <v>5</v>
      </c>
      <c r="B200">
        <v>10.883333329999999</v>
      </c>
      <c r="C200" t="s">
        <v>253</v>
      </c>
      <c r="D200" t="s">
        <v>233</v>
      </c>
      <c r="E200" t="s">
        <v>215</v>
      </c>
      <c r="F200" t="s">
        <v>409</v>
      </c>
      <c r="H200" t="str">
        <f t="shared" si="62"/>
        <v>45,86</v>
      </c>
      <c r="I200" t="str">
        <f t="shared" si="63"/>
        <v>43,16</v>
      </c>
      <c r="J200" t="str">
        <f t="shared" si="64"/>
        <v>32,34</v>
      </c>
      <c r="K200" t="str">
        <f t="shared" si="65"/>
        <v>39,35</v>
      </c>
    </row>
    <row r="201" spans="1:11" x14ac:dyDescent="0.3">
      <c r="A201" t="s">
        <v>6</v>
      </c>
      <c r="B201">
        <v>11.144444439999999</v>
      </c>
      <c r="C201" t="s">
        <v>196</v>
      </c>
      <c r="D201" t="s">
        <v>410</v>
      </c>
      <c r="E201" t="s">
        <v>126</v>
      </c>
      <c r="F201" t="s">
        <v>269</v>
      </c>
      <c r="H201" t="str">
        <f t="shared" si="62"/>
        <v>45,8</v>
      </c>
      <c r="I201" t="str">
        <f t="shared" si="63"/>
        <v>43,06</v>
      </c>
      <c r="J201" t="str">
        <f t="shared" si="64"/>
        <v>31,99</v>
      </c>
      <c r="K201" t="str">
        <f t="shared" si="65"/>
        <v>38,98</v>
      </c>
    </row>
    <row r="202" spans="1:11" x14ac:dyDescent="0.3">
      <c r="A202" t="s">
        <v>25</v>
      </c>
      <c r="H202" t="e">
        <f t="shared" si="62"/>
        <v>#VALUE!</v>
      </c>
      <c r="I202" t="e">
        <f t="shared" si="63"/>
        <v>#VALUE!</v>
      </c>
      <c r="J202" t="e">
        <f t="shared" si="64"/>
        <v>#VALUE!</v>
      </c>
      <c r="K202" t="e">
        <f t="shared" si="65"/>
        <v>#VALUE!</v>
      </c>
    </row>
    <row r="203" spans="1:11" x14ac:dyDescent="0.3">
      <c r="A203" t="s">
        <v>1</v>
      </c>
      <c r="B203">
        <v>11.13888889</v>
      </c>
      <c r="C203" t="s">
        <v>70</v>
      </c>
      <c r="D203" t="s">
        <v>300</v>
      </c>
      <c r="E203" t="s">
        <v>90</v>
      </c>
      <c r="F203" t="s">
        <v>284</v>
      </c>
      <c r="H203" t="str">
        <f t="shared" si="62"/>
        <v>45,34</v>
      </c>
      <c r="I203" t="str">
        <f t="shared" si="63"/>
        <v>42,21</v>
      </c>
      <c r="J203" t="str">
        <f t="shared" si="64"/>
        <v>31,9</v>
      </c>
      <c r="K203" t="str">
        <f t="shared" si="65"/>
        <v>38,44</v>
      </c>
    </row>
    <row r="204" spans="1:11" x14ac:dyDescent="0.3">
      <c r="A204" t="s">
        <v>2</v>
      </c>
      <c r="B204">
        <v>10.80555556</v>
      </c>
      <c r="C204" t="s">
        <v>74</v>
      </c>
      <c r="D204" t="s">
        <v>373</v>
      </c>
      <c r="E204" t="s">
        <v>130</v>
      </c>
      <c r="F204" t="s">
        <v>411</v>
      </c>
      <c r="H204" t="str">
        <f t="shared" si="62"/>
        <v>45,11</v>
      </c>
      <c r="I204" t="str">
        <f t="shared" si="63"/>
        <v>41,9</v>
      </c>
      <c r="J204" t="str">
        <f t="shared" si="64"/>
        <v>31,61</v>
      </c>
      <c r="K204" t="str">
        <f t="shared" si="65"/>
        <v>38,15</v>
      </c>
    </row>
    <row r="205" spans="1:11" x14ac:dyDescent="0.3">
      <c r="A205" t="s">
        <v>3</v>
      </c>
      <c r="B205">
        <v>10.777777779999999</v>
      </c>
      <c r="C205" t="s">
        <v>30</v>
      </c>
      <c r="D205" t="s">
        <v>31</v>
      </c>
      <c r="E205" t="s">
        <v>72</v>
      </c>
      <c r="F205" t="s">
        <v>142</v>
      </c>
      <c r="H205" t="str">
        <f t="shared" si="62"/>
        <v>45,49</v>
      </c>
      <c r="I205" t="str">
        <f t="shared" si="63"/>
        <v>42,73</v>
      </c>
      <c r="J205" t="str">
        <f t="shared" si="64"/>
        <v>32,17</v>
      </c>
      <c r="K205" t="str">
        <f t="shared" si="65"/>
        <v>38,65</v>
      </c>
    </row>
    <row r="206" spans="1:11" x14ac:dyDescent="0.3">
      <c r="A206" t="s">
        <v>4</v>
      </c>
      <c r="B206">
        <v>10.836111109999999</v>
      </c>
      <c r="C206" t="s">
        <v>181</v>
      </c>
      <c r="D206" t="s">
        <v>410</v>
      </c>
      <c r="E206" t="s">
        <v>137</v>
      </c>
      <c r="F206" t="s">
        <v>213</v>
      </c>
      <c r="H206" t="str">
        <f t="shared" si="62"/>
        <v>45,78</v>
      </c>
      <c r="I206" t="str">
        <f t="shared" si="63"/>
        <v>43,06</v>
      </c>
      <c r="J206" t="str">
        <f t="shared" si="64"/>
        <v>32,56</v>
      </c>
      <c r="K206" t="str">
        <f t="shared" si="65"/>
        <v>39,12</v>
      </c>
    </row>
    <row r="207" spans="1:11" x14ac:dyDescent="0.3">
      <c r="A207" t="s">
        <v>5</v>
      </c>
      <c r="B207">
        <v>10.847222220000001</v>
      </c>
      <c r="C207" t="s">
        <v>256</v>
      </c>
      <c r="D207" t="s">
        <v>67</v>
      </c>
      <c r="E207" t="s">
        <v>144</v>
      </c>
      <c r="F207" t="s">
        <v>88</v>
      </c>
      <c r="H207" t="str">
        <f t="shared" si="62"/>
        <v>45,59</v>
      </c>
      <c r="I207" t="str">
        <f t="shared" si="63"/>
        <v>42,83</v>
      </c>
      <c r="J207" t="str">
        <f t="shared" si="64"/>
        <v>32,19</v>
      </c>
      <c r="K207" t="str">
        <f t="shared" si="65"/>
        <v>38,79</v>
      </c>
    </row>
    <row r="208" spans="1:11" x14ac:dyDescent="0.3">
      <c r="A208" t="s">
        <v>6</v>
      </c>
      <c r="B208">
        <v>10.80555556</v>
      </c>
      <c r="C208" t="s">
        <v>256</v>
      </c>
      <c r="D208" t="s">
        <v>389</v>
      </c>
      <c r="E208" t="s">
        <v>293</v>
      </c>
      <c r="F208" t="s">
        <v>412</v>
      </c>
      <c r="H208" t="str">
        <f t="shared" si="62"/>
        <v>45,59</v>
      </c>
      <c r="I208" t="str">
        <f t="shared" si="63"/>
        <v>42,8</v>
      </c>
      <c r="J208" t="str">
        <f t="shared" si="64"/>
        <v>31,68</v>
      </c>
      <c r="K208" t="str">
        <f t="shared" si="65"/>
        <v>38,24</v>
      </c>
    </row>
    <row r="209" spans="1:11" x14ac:dyDescent="0.3">
      <c r="A209" t="s">
        <v>26</v>
      </c>
      <c r="H209" t="e">
        <f t="shared" si="62"/>
        <v>#VALUE!</v>
      </c>
      <c r="I209" t="e">
        <f t="shared" si="63"/>
        <v>#VALUE!</v>
      </c>
      <c r="J209" t="e">
        <f t="shared" si="64"/>
        <v>#VALUE!</v>
      </c>
      <c r="K209" t="e">
        <f t="shared" si="65"/>
        <v>#VALUE!</v>
      </c>
    </row>
    <row r="210" spans="1:11" x14ac:dyDescent="0.3">
      <c r="A210" t="s">
        <v>1</v>
      </c>
      <c r="B210">
        <v>10.233333330000001</v>
      </c>
      <c r="C210" t="s">
        <v>413</v>
      </c>
      <c r="D210" t="s">
        <v>414</v>
      </c>
      <c r="E210" t="s">
        <v>203</v>
      </c>
      <c r="F210" t="s">
        <v>33</v>
      </c>
      <c r="H210" t="str">
        <f t="shared" si="62"/>
        <v>44,86</v>
      </c>
      <c r="I210" t="str">
        <f t="shared" si="63"/>
        <v>42,03</v>
      </c>
      <c r="J210" t="str">
        <f t="shared" si="64"/>
        <v>32,32</v>
      </c>
      <c r="K210" t="str">
        <f t="shared" si="65"/>
        <v>38,75</v>
      </c>
    </row>
    <row r="211" spans="1:11" x14ac:dyDescent="0.3">
      <c r="A211" t="s">
        <v>2</v>
      </c>
      <c r="B211">
        <v>10.141666669999999</v>
      </c>
      <c r="C211" t="s">
        <v>103</v>
      </c>
      <c r="D211" t="s">
        <v>156</v>
      </c>
      <c r="E211" t="s">
        <v>126</v>
      </c>
      <c r="F211" t="s">
        <v>208</v>
      </c>
      <c r="H211" t="str">
        <f t="shared" si="62"/>
        <v>44,51</v>
      </c>
      <c r="I211" t="str">
        <f t="shared" si="63"/>
        <v>41,75</v>
      </c>
      <c r="J211" t="str">
        <f t="shared" si="64"/>
        <v>31,99</v>
      </c>
      <c r="K211" t="str">
        <f t="shared" si="65"/>
        <v>38,29</v>
      </c>
    </row>
    <row r="212" spans="1:11" x14ac:dyDescent="0.3">
      <c r="A212" t="s">
        <v>3</v>
      </c>
      <c r="B212">
        <v>10.008333329999999</v>
      </c>
      <c r="C212" t="s">
        <v>49</v>
      </c>
      <c r="D212" t="s">
        <v>145</v>
      </c>
      <c r="E212" t="s">
        <v>415</v>
      </c>
      <c r="F212" t="s">
        <v>405</v>
      </c>
      <c r="H212" t="str">
        <f t="shared" si="62"/>
        <v>44,91</v>
      </c>
      <c r="I212" t="str">
        <f t="shared" si="63"/>
        <v>41,71</v>
      </c>
      <c r="J212" t="str">
        <f t="shared" si="64"/>
        <v>32,77</v>
      </c>
      <c r="K212" t="str">
        <f t="shared" si="65"/>
        <v>38,67</v>
      </c>
    </row>
    <row r="213" spans="1:11" x14ac:dyDescent="0.3">
      <c r="A213" t="s">
        <v>4</v>
      </c>
      <c r="B213">
        <v>9.8555555560000005</v>
      </c>
      <c r="C213" t="s">
        <v>375</v>
      </c>
      <c r="D213" t="s">
        <v>188</v>
      </c>
      <c r="E213" t="s">
        <v>416</v>
      </c>
      <c r="F213" t="s">
        <v>417</v>
      </c>
      <c r="H213" t="str">
        <f t="shared" si="62"/>
        <v>44,99</v>
      </c>
      <c r="I213" t="str">
        <f t="shared" si="63"/>
        <v>42,36</v>
      </c>
      <c r="J213" t="str">
        <f t="shared" si="64"/>
        <v>32,9</v>
      </c>
      <c r="K213" t="str">
        <f t="shared" si="65"/>
        <v>39,23</v>
      </c>
    </row>
    <row r="214" spans="1:11" x14ac:dyDescent="0.3">
      <c r="A214" t="s">
        <v>5</v>
      </c>
      <c r="B214">
        <v>9.6805555559999998</v>
      </c>
      <c r="C214" t="s">
        <v>278</v>
      </c>
      <c r="D214" t="s">
        <v>152</v>
      </c>
      <c r="E214" t="s">
        <v>418</v>
      </c>
      <c r="F214" t="s">
        <v>88</v>
      </c>
      <c r="H214" t="str">
        <f t="shared" si="62"/>
        <v>44,76</v>
      </c>
      <c r="I214" t="str">
        <f t="shared" si="63"/>
        <v>42,02</v>
      </c>
      <c r="J214" t="str">
        <f t="shared" si="64"/>
        <v>33</v>
      </c>
      <c r="K214" t="str">
        <f t="shared" si="65"/>
        <v>38,79</v>
      </c>
    </row>
    <row r="215" spans="1:11" x14ac:dyDescent="0.3">
      <c r="A215" t="s">
        <v>6</v>
      </c>
      <c r="B215">
        <v>10.16666667</v>
      </c>
      <c r="C215" t="s">
        <v>78</v>
      </c>
      <c r="D215" t="s">
        <v>185</v>
      </c>
      <c r="E215" t="s">
        <v>360</v>
      </c>
      <c r="F215" t="s">
        <v>401</v>
      </c>
      <c r="H215" t="str">
        <f t="shared" si="62"/>
        <v>45,16</v>
      </c>
      <c r="I215" t="str">
        <f t="shared" si="63"/>
        <v>42,46</v>
      </c>
      <c r="J215" t="str">
        <f t="shared" si="64"/>
        <v>32,79</v>
      </c>
      <c r="K215" t="str">
        <f t="shared" si="65"/>
        <v>39,18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0BDD-8EAB-4806-AA45-6753A8BD8961}">
  <dimension ref="A2:E5"/>
  <sheetViews>
    <sheetView workbookViewId="0">
      <selection activeCell="F27" sqref="F27"/>
    </sheetView>
  </sheetViews>
  <sheetFormatPr defaultRowHeight="14.4" x14ac:dyDescent="0.3"/>
  <cols>
    <col min="4" max="4" width="13.21875" customWidth="1"/>
  </cols>
  <sheetData>
    <row r="2" spans="1:5" x14ac:dyDescent="0.3">
      <c r="A2">
        <v>2.6</v>
      </c>
      <c r="B2">
        <v>0.02</v>
      </c>
      <c r="C2">
        <v>5.8</v>
      </c>
      <c r="D2">
        <v>0.04</v>
      </c>
      <c r="E2">
        <f>(A2*B2*C2)/D2</f>
        <v>7.5400000000000009</v>
      </c>
    </row>
    <row r="5" spans="1:5" x14ac:dyDescent="0.3">
      <c r="A5" s="3">
        <v>3842</v>
      </c>
      <c r="B5">
        <v>3.14</v>
      </c>
      <c r="C5">
        <v>1.9300000000000001E-2</v>
      </c>
      <c r="D5">
        <v>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CEB1-14C5-4DFD-839F-AA3EA2A7C274}">
  <dimension ref="A1:AF187"/>
  <sheetViews>
    <sheetView tabSelected="1" topLeftCell="T1" zoomScale="97" workbookViewId="0">
      <selection activeCell="AE24" sqref="AE24"/>
    </sheetView>
  </sheetViews>
  <sheetFormatPr defaultRowHeight="14.4" x14ac:dyDescent="0.3"/>
  <cols>
    <col min="1" max="1" width="12.6640625" customWidth="1"/>
    <col min="3" max="3" width="13.21875" customWidth="1"/>
    <col min="4" max="4" width="15" customWidth="1"/>
    <col min="5" max="5" width="12.6640625" customWidth="1"/>
    <col min="6" max="6" width="12.5546875" customWidth="1"/>
    <col min="7" max="7" width="14.6640625" customWidth="1"/>
    <col min="8" max="8" width="14" customWidth="1"/>
    <col min="9" max="9" width="11.44140625" customWidth="1"/>
    <col min="11" max="11" width="14.109375" customWidth="1"/>
    <col min="12" max="12" width="13.33203125" customWidth="1"/>
    <col min="13" max="13" width="11.6640625" customWidth="1"/>
    <col min="15" max="15" width="15.44140625" customWidth="1"/>
    <col min="16" max="16" width="14.33203125" customWidth="1"/>
    <col min="22" max="22" width="10.109375" customWidth="1"/>
    <col min="24" max="24" width="17.109375" customWidth="1"/>
    <col min="25" max="25" width="12.44140625" customWidth="1"/>
  </cols>
  <sheetData>
    <row r="1" spans="1:25" x14ac:dyDescent="0.3">
      <c r="I1" t="s">
        <v>0</v>
      </c>
      <c r="J1" t="s">
        <v>439</v>
      </c>
    </row>
    <row r="2" spans="1:25" x14ac:dyDescent="0.3">
      <c r="A2">
        <v>10.75</v>
      </c>
      <c r="B2">
        <v>7.54</v>
      </c>
      <c r="C2">
        <f>A2/B2</f>
        <v>1.4257294429708223</v>
      </c>
      <c r="D2" s="7">
        <f>MIN(C2:C187)</f>
        <v>1.2813144709549071</v>
      </c>
      <c r="E2">
        <v>1159.420662199793</v>
      </c>
      <c r="F2">
        <v>1.1234186653000002</v>
      </c>
      <c r="G2">
        <f>E2/F2</f>
        <v>1032.0468210221331</v>
      </c>
      <c r="H2" s="2">
        <f>MIN(G2:G187)</f>
        <v>1031.7253195541884</v>
      </c>
      <c r="I2" s="1">
        <v>45292</v>
      </c>
      <c r="J2" t="s">
        <v>1</v>
      </c>
      <c r="K2">
        <v>1.4257294429708223</v>
      </c>
      <c r="L2">
        <v>1.3826279753258599</v>
      </c>
      <c r="V2" s="1">
        <v>45292</v>
      </c>
      <c r="W2" t="s">
        <v>1</v>
      </c>
      <c r="X2">
        <v>1032.0468210221331</v>
      </c>
      <c r="Y2">
        <v>1032.1831429199708</v>
      </c>
    </row>
    <row r="3" spans="1:25" x14ac:dyDescent="0.3">
      <c r="A3">
        <v>10.625</v>
      </c>
      <c r="B3">
        <v>7.54</v>
      </c>
      <c r="C3">
        <f t="shared" ref="C3:C66" si="0">A3/B3</f>
        <v>1.4091511936339522</v>
      </c>
      <c r="D3" s="7">
        <f>MAX(C2:C187)</f>
        <v>1.52888299469496</v>
      </c>
      <c r="E3">
        <v>1159.4415396997936</v>
      </c>
      <c r="F3">
        <v>1.1234186653000002</v>
      </c>
      <c r="G3">
        <f t="shared" ref="G3:G66" si="1">E3/F3</f>
        <v>1032.0654049220143</v>
      </c>
      <c r="H3" s="2">
        <f>MAX(G2:G187)</f>
        <v>1032.8961052467037</v>
      </c>
      <c r="J3" t="s">
        <v>2</v>
      </c>
      <c r="K3">
        <v>1.4091511936339522</v>
      </c>
      <c r="L3">
        <v>1.3826279753258599</v>
      </c>
      <c r="W3" t="s">
        <v>2</v>
      </c>
      <c r="X3">
        <v>1032.0654049220143</v>
      </c>
      <c r="Y3">
        <v>1032.1831429199708</v>
      </c>
    </row>
    <row r="4" spans="1:25" x14ac:dyDescent="0.3">
      <c r="A4">
        <v>10.5</v>
      </c>
      <c r="B4">
        <v>7.54</v>
      </c>
      <c r="C4">
        <f t="shared" si="0"/>
        <v>1.3925729442970822</v>
      </c>
      <c r="D4" s="7">
        <f>AVERAGE(C2:C187)</f>
        <v>1.3826279753258599</v>
      </c>
      <c r="E4">
        <v>1159.211887199787</v>
      </c>
      <c r="F4">
        <v>1.1234186653000002</v>
      </c>
      <c r="G4">
        <f t="shared" si="1"/>
        <v>1031.8609820233212</v>
      </c>
      <c r="H4" s="6">
        <f>AVERAGE(G2:G187)</f>
        <v>1032.1831429199708</v>
      </c>
      <c r="J4" t="s">
        <v>3</v>
      </c>
      <c r="K4">
        <v>1.3925729442970822</v>
      </c>
      <c r="L4">
        <v>1.3826279753258599</v>
      </c>
      <c r="W4" t="s">
        <v>3</v>
      </c>
      <c r="X4">
        <v>1031.8609820233212</v>
      </c>
      <c r="Y4">
        <v>1032.1831429199708</v>
      </c>
    </row>
    <row r="5" spans="1:25" x14ac:dyDescent="0.3">
      <c r="A5">
        <v>10.35277778</v>
      </c>
      <c r="B5">
        <v>7.54</v>
      </c>
      <c r="C5">
        <f t="shared" si="0"/>
        <v>1.3730474509283821</v>
      </c>
      <c r="E5">
        <v>1160.1325849498132</v>
      </c>
      <c r="F5">
        <v>1.1234186653000002</v>
      </c>
      <c r="G5">
        <f t="shared" si="1"/>
        <v>1032.6805320080816</v>
      </c>
      <c r="J5" t="s">
        <v>4</v>
      </c>
      <c r="K5">
        <v>1.3730474509283821</v>
      </c>
      <c r="L5">
        <v>1.3826279753258599</v>
      </c>
      <c r="W5" t="s">
        <v>4</v>
      </c>
      <c r="X5">
        <v>1032.6805320080816</v>
      </c>
      <c r="Y5">
        <v>1032.1831429199708</v>
      </c>
    </row>
    <row r="6" spans="1:25" x14ac:dyDescent="0.3">
      <c r="A6">
        <v>10.402777779999999</v>
      </c>
      <c r="B6">
        <v>7.54</v>
      </c>
      <c r="C6">
        <f t="shared" si="0"/>
        <v>1.3796787506631298</v>
      </c>
      <c r="E6">
        <v>1159.844475449805</v>
      </c>
      <c r="F6">
        <v>1.1234186653000002</v>
      </c>
      <c r="G6">
        <f t="shared" si="1"/>
        <v>1032.4240741897213</v>
      </c>
      <c r="J6" t="s">
        <v>5</v>
      </c>
      <c r="K6">
        <v>1.3796787506631298</v>
      </c>
      <c r="L6">
        <v>1.3826279753258599</v>
      </c>
      <c r="W6" t="s">
        <v>5</v>
      </c>
      <c r="X6">
        <v>1032.4240741897213</v>
      </c>
      <c r="Y6">
        <v>1032.1831429199708</v>
      </c>
    </row>
    <row r="7" spans="1:25" x14ac:dyDescent="0.3">
      <c r="A7">
        <v>10.72777778</v>
      </c>
      <c r="B7">
        <v>7.54</v>
      </c>
      <c r="C7">
        <f t="shared" si="0"/>
        <v>1.4227821989389922</v>
      </c>
      <c r="E7">
        <v>1159.6398759497993</v>
      </c>
      <c r="F7">
        <v>1.1234186653000002</v>
      </c>
      <c r="G7">
        <f t="shared" si="1"/>
        <v>1032.2419519708856</v>
      </c>
      <c r="J7" t="s">
        <v>6</v>
      </c>
      <c r="K7">
        <v>1.4227821989389922</v>
      </c>
      <c r="L7">
        <v>1.3826279753258599</v>
      </c>
      <c r="W7" t="s">
        <v>6</v>
      </c>
      <c r="X7">
        <v>1032.2419519708856</v>
      </c>
      <c r="Y7">
        <v>1032.1831429199708</v>
      </c>
    </row>
    <row r="8" spans="1:25" x14ac:dyDescent="0.3">
      <c r="A8">
        <v>10.5</v>
      </c>
      <c r="B8">
        <v>7.54</v>
      </c>
      <c r="C8">
        <f t="shared" si="0"/>
        <v>1.3925729442970822</v>
      </c>
      <c r="E8">
        <v>1159.7066839498011</v>
      </c>
      <c r="F8">
        <v>1.1234186653000002</v>
      </c>
      <c r="G8">
        <f t="shared" si="1"/>
        <v>1032.3014204505055</v>
      </c>
      <c r="I8" s="1">
        <v>45323</v>
      </c>
      <c r="J8" t="s">
        <v>1</v>
      </c>
      <c r="K8">
        <v>1.3925729442970822</v>
      </c>
      <c r="L8">
        <v>1.3826279753258599</v>
      </c>
      <c r="V8" s="1">
        <v>45323</v>
      </c>
      <c r="W8" t="s">
        <v>1</v>
      </c>
      <c r="X8">
        <v>1032.3014204505055</v>
      </c>
      <c r="Y8">
        <v>1032.1831429199708</v>
      </c>
    </row>
    <row r="9" spans="1:25" x14ac:dyDescent="0.3">
      <c r="A9">
        <v>10.68333333</v>
      </c>
      <c r="B9">
        <v>7.54</v>
      </c>
      <c r="C9">
        <f t="shared" si="0"/>
        <v>1.4168877095490715</v>
      </c>
      <c r="E9">
        <v>1159.9425996998079</v>
      </c>
      <c r="F9">
        <v>1.1234186653000002</v>
      </c>
      <c r="G9">
        <f t="shared" si="1"/>
        <v>1032.5114185191628</v>
      </c>
      <c r="J9" t="s">
        <v>2</v>
      </c>
      <c r="K9">
        <v>1.4168877095490715</v>
      </c>
      <c r="L9">
        <v>1.3826279753258599</v>
      </c>
      <c r="W9" t="s">
        <v>2</v>
      </c>
      <c r="X9">
        <v>1032.5114185191628</v>
      </c>
      <c r="Y9">
        <v>1032.1831429199708</v>
      </c>
    </row>
    <row r="10" spans="1:25" x14ac:dyDescent="0.3">
      <c r="A10">
        <v>10.79722222</v>
      </c>
      <c r="B10">
        <v>7.54</v>
      </c>
      <c r="C10">
        <f t="shared" si="0"/>
        <v>1.4319923368700265</v>
      </c>
      <c r="E10">
        <v>1159.3956091997923</v>
      </c>
      <c r="F10">
        <v>1.1234186653000002</v>
      </c>
      <c r="G10">
        <f t="shared" si="1"/>
        <v>1032.0245203422758</v>
      </c>
      <c r="J10" t="s">
        <v>3</v>
      </c>
      <c r="K10">
        <v>1.4319923368700265</v>
      </c>
      <c r="L10">
        <v>1.3826279753258599</v>
      </c>
      <c r="W10" t="s">
        <v>3</v>
      </c>
      <c r="X10">
        <v>1032.0245203422758</v>
      </c>
      <c r="Y10">
        <v>1032.1831429199708</v>
      </c>
    </row>
    <row r="11" spans="1:25" x14ac:dyDescent="0.3">
      <c r="A11">
        <v>10.71666667</v>
      </c>
      <c r="B11">
        <v>7.54</v>
      </c>
      <c r="C11">
        <f t="shared" si="0"/>
        <v>1.4213085769230769</v>
      </c>
      <c r="E11">
        <v>1159.0594814497827</v>
      </c>
      <c r="F11">
        <v>1.1234186653000002</v>
      </c>
      <c r="G11">
        <f t="shared" si="1"/>
        <v>1031.7253195541884</v>
      </c>
      <c r="J11" t="s">
        <v>4</v>
      </c>
      <c r="K11">
        <v>1.4213085769230769</v>
      </c>
      <c r="L11">
        <v>1.3826279753258599</v>
      </c>
      <c r="W11" t="s">
        <v>4</v>
      </c>
      <c r="X11">
        <v>1031.7253195541884</v>
      </c>
      <c r="Y11">
        <v>1032.1831429199708</v>
      </c>
    </row>
    <row r="12" spans="1:25" x14ac:dyDescent="0.3">
      <c r="A12">
        <v>10.475</v>
      </c>
      <c r="B12">
        <v>7.54</v>
      </c>
      <c r="C12">
        <f t="shared" si="0"/>
        <v>1.3892572944297081</v>
      </c>
      <c r="E12">
        <v>1159.3288011997904</v>
      </c>
      <c r="F12">
        <v>1.1234186653000002</v>
      </c>
      <c r="G12">
        <f t="shared" si="1"/>
        <v>1031.9650518626559</v>
      </c>
      <c r="J12" t="s">
        <v>5</v>
      </c>
      <c r="K12">
        <v>1.3892572944297081</v>
      </c>
      <c r="L12">
        <v>1.3826279753258599</v>
      </c>
      <c r="W12" t="s">
        <v>5</v>
      </c>
      <c r="X12">
        <v>1031.9650518626559</v>
      </c>
      <c r="Y12">
        <v>1032.1831429199708</v>
      </c>
    </row>
    <row r="13" spans="1:25" x14ac:dyDescent="0.3">
      <c r="A13">
        <v>10.86388889</v>
      </c>
      <c r="B13">
        <v>7.54</v>
      </c>
      <c r="C13">
        <f t="shared" si="0"/>
        <v>1.4408340702917772</v>
      </c>
      <c r="E13">
        <v>1159.4081356997926</v>
      </c>
      <c r="F13">
        <v>1.1234186653000002</v>
      </c>
      <c r="G13">
        <f t="shared" si="1"/>
        <v>1032.0356706822045</v>
      </c>
      <c r="J13" t="s">
        <v>6</v>
      </c>
      <c r="K13">
        <v>1.4408340702917772</v>
      </c>
      <c r="L13">
        <v>1.3826279753258599</v>
      </c>
      <c r="W13" t="s">
        <v>6</v>
      </c>
      <c r="X13">
        <v>1032.0356706822045</v>
      </c>
      <c r="Y13">
        <v>1032.1831429199708</v>
      </c>
    </row>
    <row r="14" spans="1:25" x14ac:dyDescent="0.3">
      <c r="A14">
        <v>10.55555556</v>
      </c>
      <c r="B14">
        <v>7.54</v>
      </c>
      <c r="C14">
        <f t="shared" si="0"/>
        <v>1.3999410557029177</v>
      </c>
      <c r="E14">
        <v>1159.4603294497942</v>
      </c>
      <c r="F14">
        <v>1.1234186653000002</v>
      </c>
      <c r="G14">
        <f t="shared" si="1"/>
        <v>1032.0821304319074</v>
      </c>
      <c r="I14" s="1">
        <v>45352</v>
      </c>
      <c r="J14" t="s">
        <v>1</v>
      </c>
      <c r="K14">
        <v>1.3999410557029177</v>
      </c>
      <c r="L14">
        <v>1.3826279753258599</v>
      </c>
      <c r="V14" s="1">
        <v>45352</v>
      </c>
      <c r="W14" t="s">
        <v>1</v>
      </c>
      <c r="X14">
        <v>1032.0821304319074</v>
      </c>
      <c r="Y14">
        <v>1032.1831429199708</v>
      </c>
    </row>
    <row r="15" spans="1:25" x14ac:dyDescent="0.3">
      <c r="A15">
        <v>10.383333329999999</v>
      </c>
      <c r="B15">
        <v>7.54</v>
      </c>
      <c r="C15">
        <f t="shared" si="0"/>
        <v>1.3770999111405835</v>
      </c>
      <c r="E15">
        <v>1159.5542781997967</v>
      </c>
      <c r="F15">
        <v>1.1234186653000002</v>
      </c>
      <c r="G15">
        <f t="shared" si="1"/>
        <v>1032.1657579813727</v>
      </c>
      <c r="J15" t="s">
        <v>2</v>
      </c>
      <c r="K15">
        <v>1.3770999111405835</v>
      </c>
      <c r="L15">
        <v>1.3826279753258599</v>
      </c>
      <c r="W15" t="s">
        <v>2</v>
      </c>
      <c r="X15">
        <v>1032.1657579813727</v>
      </c>
      <c r="Y15">
        <v>1032.1831429199708</v>
      </c>
    </row>
    <row r="16" spans="1:25" x14ac:dyDescent="0.3">
      <c r="A16">
        <v>10.36111111</v>
      </c>
      <c r="B16">
        <v>7.54</v>
      </c>
      <c r="C16">
        <f t="shared" si="0"/>
        <v>1.3741526671087532</v>
      </c>
      <c r="E16">
        <v>1159.5835066997977</v>
      </c>
      <c r="F16">
        <v>1.1234186653000002</v>
      </c>
      <c r="G16">
        <f t="shared" si="1"/>
        <v>1032.1917754412063</v>
      </c>
      <c r="J16" t="s">
        <v>3</v>
      </c>
      <c r="K16">
        <v>1.3741526671087532</v>
      </c>
      <c r="L16">
        <v>1.3826279753258599</v>
      </c>
      <c r="W16" t="s">
        <v>3</v>
      </c>
      <c r="X16">
        <v>1032.1917754412063</v>
      </c>
      <c r="Y16">
        <v>1032.1831429199708</v>
      </c>
    </row>
    <row r="17" spans="1:32" x14ac:dyDescent="0.3">
      <c r="A17">
        <v>10.222222220000001</v>
      </c>
      <c r="B17">
        <v>7.54</v>
      </c>
      <c r="C17">
        <f t="shared" si="0"/>
        <v>1.3557323899204246</v>
      </c>
      <c r="E17">
        <v>1159.245291199788</v>
      </c>
      <c r="F17">
        <v>1.1234186653000002</v>
      </c>
      <c r="G17">
        <f t="shared" si="1"/>
        <v>1031.890716263131</v>
      </c>
      <c r="J17" t="s">
        <v>4</v>
      </c>
      <c r="K17">
        <v>1.3557323899204246</v>
      </c>
      <c r="L17">
        <v>1.3826279753258599</v>
      </c>
      <c r="W17" t="s">
        <v>4</v>
      </c>
      <c r="X17">
        <v>1031.890716263131</v>
      </c>
      <c r="Y17">
        <v>1032.1831429199708</v>
      </c>
    </row>
    <row r="18" spans="1:32" x14ac:dyDescent="0.3">
      <c r="A18">
        <v>10.34444444</v>
      </c>
      <c r="B18">
        <v>7.54</v>
      </c>
      <c r="C18">
        <f t="shared" si="0"/>
        <v>1.3719422334217506</v>
      </c>
      <c r="E18">
        <v>1159.5041721997954</v>
      </c>
      <c r="F18">
        <v>1.1234186653000002</v>
      </c>
      <c r="G18">
        <f t="shared" si="1"/>
        <v>1032.121156621658</v>
      </c>
      <c r="J18" t="s">
        <v>5</v>
      </c>
      <c r="K18">
        <v>1.3719422334217506</v>
      </c>
      <c r="L18">
        <v>1.3826279753258599</v>
      </c>
      <c r="W18" t="s">
        <v>5</v>
      </c>
      <c r="X18">
        <v>1032.121156621658</v>
      </c>
      <c r="Y18">
        <v>1032.1831429199708</v>
      </c>
    </row>
    <row r="19" spans="1:32" x14ac:dyDescent="0.3">
      <c r="A19">
        <v>10.633333329999999</v>
      </c>
      <c r="B19">
        <v>7.54</v>
      </c>
      <c r="C19">
        <f t="shared" si="0"/>
        <v>1.4102564098143235</v>
      </c>
      <c r="E19">
        <v>1159.4331886997934</v>
      </c>
      <c r="F19">
        <v>1.1234186653000002</v>
      </c>
      <c r="G19">
        <f t="shared" si="1"/>
        <v>1032.0579713620618</v>
      </c>
      <c r="J19" t="s">
        <v>6</v>
      </c>
      <c r="K19">
        <v>1.4102564098143235</v>
      </c>
      <c r="L19">
        <v>1.3826279753258599</v>
      </c>
      <c r="W19" t="s">
        <v>6</v>
      </c>
      <c r="X19">
        <v>1032.0579713620618</v>
      </c>
      <c r="Y19">
        <v>1032.1831429199708</v>
      </c>
    </row>
    <row r="20" spans="1:32" x14ac:dyDescent="0.3">
      <c r="A20">
        <v>10.40833333</v>
      </c>
      <c r="B20">
        <v>7.54</v>
      </c>
      <c r="C20">
        <f t="shared" si="0"/>
        <v>1.3804155610079576</v>
      </c>
      <c r="E20">
        <v>1159.5626291997971</v>
      </c>
      <c r="F20">
        <v>1.1234186653000002</v>
      </c>
      <c r="G20">
        <f t="shared" si="1"/>
        <v>1032.1731915413252</v>
      </c>
      <c r="I20" s="1">
        <v>45383</v>
      </c>
      <c r="J20" t="s">
        <v>1</v>
      </c>
      <c r="K20">
        <v>1.3804155610079576</v>
      </c>
      <c r="L20">
        <v>1.3826279753258599</v>
      </c>
      <c r="V20" s="1">
        <v>45383</v>
      </c>
      <c r="W20" t="s">
        <v>1</v>
      </c>
      <c r="X20">
        <v>1032.1731915413252</v>
      </c>
      <c r="Y20">
        <v>1032.1831429199708</v>
      </c>
    </row>
    <row r="21" spans="1:32" x14ac:dyDescent="0.3">
      <c r="A21">
        <v>10.31944444</v>
      </c>
      <c r="B21">
        <v>7.54</v>
      </c>
      <c r="C21">
        <f t="shared" si="0"/>
        <v>1.3686265835543767</v>
      </c>
      <c r="E21">
        <v>1159.9029324498069</v>
      </c>
      <c r="F21">
        <v>1.1234186653000002</v>
      </c>
      <c r="G21">
        <f t="shared" si="1"/>
        <v>1032.4761091093887</v>
      </c>
      <c r="J21" t="s">
        <v>2</v>
      </c>
      <c r="K21">
        <v>1.3686265835543767</v>
      </c>
      <c r="L21">
        <v>1.3826279753258599</v>
      </c>
      <c r="W21" t="s">
        <v>2</v>
      </c>
      <c r="X21">
        <v>1032.4761091093887</v>
      </c>
      <c r="Y21">
        <v>1032.1831429199708</v>
      </c>
    </row>
    <row r="22" spans="1:32" x14ac:dyDescent="0.3">
      <c r="A22">
        <v>10.294444439999999</v>
      </c>
      <c r="B22">
        <v>7.54</v>
      </c>
      <c r="C22">
        <f t="shared" si="0"/>
        <v>1.3653109336870026</v>
      </c>
      <c r="E22">
        <v>1159.9655649498086</v>
      </c>
      <c r="F22">
        <v>1.1234186653000002</v>
      </c>
      <c r="G22">
        <f t="shared" si="1"/>
        <v>1032.5318608090322</v>
      </c>
      <c r="J22" t="s">
        <v>3</v>
      </c>
      <c r="K22">
        <v>1.3653109336870026</v>
      </c>
      <c r="L22">
        <v>1.3826279753258599</v>
      </c>
      <c r="W22" t="s">
        <v>3</v>
      </c>
      <c r="X22">
        <v>1032.5318608090322</v>
      </c>
      <c r="Y22">
        <v>1032.1831429199708</v>
      </c>
    </row>
    <row r="23" spans="1:32" x14ac:dyDescent="0.3">
      <c r="A23">
        <v>10.061111110000001</v>
      </c>
      <c r="B23">
        <v>7.54</v>
      </c>
      <c r="C23">
        <f t="shared" si="0"/>
        <v>1.3343648687002654</v>
      </c>
      <c r="E23">
        <v>1160.0678646998115</v>
      </c>
      <c r="F23">
        <v>1.1234186653000002</v>
      </c>
      <c r="G23">
        <f t="shared" si="1"/>
        <v>1032.6229219184499</v>
      </c>
      <c r="J23" t="s">
        <v>4</v>
      </c>
      <c r="K23">
        <v>1.3343648687002654</v>
      </c>
      <c r="L23">
        <v>1.3826279753258599</v>
      </c>
      <c r="W23" t="s">
        <v>4</v>
      </c>
      <c r="X23">
        <v>1032.6229219184499</v>
      </c>
      <c r="Y23">
        <v>1032.1831429199708</v>
      </c>
    </row>
    <row r="24" spans="1:32" x14ac:dyDescent="0.3">
      <c r="A24">
        <v>10.369444440000001</v>
      </c>
      <c r="B24">
        <v>7.54</v>
      </c>
      <c r="C24">
        <f t="shared" si="0"/>
        <v>1.3752578832891247</v>
      </c>
      <c r="E24">
        <v>1159.8611774498056</v>
      </c>
      <c r="F24">
        <v>1.1234186653000002</v>
      </c>
      <c r="G24">
        <f t="shared" si="1"/>
        <v>1032.4389413096262</v>
      </c>
      <c r="J24" t="s">
        <v>5</v>
      </c>
      <c r="K24">
        <v>1.3752578832891247</v>
      </c>
      <c r="L24">
        <v>1.3826279753258599</v>
      </c>
      <c r="W24" t="s">
        <v>5</v>
      </c>
      <c r="X24">
        <v>1032.4389413096262</v>
      </c>
      <c r="Y24">
        <v>1032.1831429199708</v>
      </c>
    </row>
    <row r="25" spans="1:32" x14ac:dyDescent="0.3">
      <c r="A25">
        <v>10.33333333</v>
      </c>
      <c r="B25">
        <v>7.54</v>
      </c>
      <c r="C25">
        <f t="shared" si="0"/>
        <v>1.3704686114058355</v>
      </c>
      <c r="E25">
        <v>1159.838212199805</v>
      </c>
      <c r="F25">
        <v>1.1234186653000002</v>
      </c>
      <c r="G25">
        <f t="shared" si="1"/>
        <v>1032.4184990197571</v>
      </c>
      <c r="J25" t="s">
        <v>6</v>
      </c>
      <c r="K25">
        <v>1.3704686114058355</v>
      </c>
      <c r="L25">
        <v>1.3826279753258599</v>
      </c>
      <c r="W25" t="s">
        <v>6</v>
      </c>
      <c r="X25">
        <v>1032.4184990197571</v>
      </c>
      <c r="Y25">
        <v>1032.1831429199708</v>
      </c>
    </row>
    <row r="26" spans="1:32" ht="15.6" x14ac:dyDescent="0.35">
      <c r="A26">
        <v>10.07222222</v>
      </c>
      <c r="B26">
        <v>7.54</v>
      </c>
      <c r="C26">
        <f t="shared" si="0"/>
        <v>1.3358384907161804</v>
      </c>
      <c r="E26">
        <v>1159.8611774498056</v>
      </c>
      <c r="F26">
        <v>1.1234186653000002</v>
      </c>
      <c r="G26">
        <f t="shared" si="1"/>
        <v>1032.4389413096262</v>
      </c>
      <c r="I26" s="1">
        <v>45413</v>
      </c>
      <c r="J26" t="s">
        <v>1</v>
      </c>
      <c r="K26">
        <v>1.3358384907161804</v>
      </c>
      <c r="L26">
        <v>1.3826279753258599</v>
      </c>
      <c r="V26" s="1">
        <v>45413</v>
      </c>
      <c r="W26" t="s">
        <v>1</v>
      </c>
      <c r="X26">
        <v>1032.4389413096262</v>
      </c>
      <c r="Y26">
        <v>1032.1831429199708</v>
      </c>
      <c r="AE26" s="8" t="s">
        <v>446</v>
      </c>
      <c r="AF26" s="8" t="s">
        <v>447</v>
      </c>
    </row>
    <row r="27" spans="1:32" x14ac:dyDescent="0.3">
      <c r="A27">
        <v>9.8277777779999997</v>
      </c>
      <c r="B27">
        <v>7.54</v>
      </c>
      <c r="C27">
        <f t="shared" si="0"/>
        <v>1.3034188034482759</v>
      </c>
      <c r="E27">
        <v>1159.8862304498064</v>
      </c>
      <c r="F27">
        <v>1.1234186653000002</v>
      </c>
      <c r="G27">
        <f t="shared" si="1"/>
        <v>1032.4612419894838</v>
      </c>
      <c r="J27" t="s">
        <v>2</v>
      </c>
      <c r="K27">
        <v>1.3034188034482759</v>
      </c>
      <c r="L27">
        <v>1.3826279753258599</v>
      </c>
      <c r="W27" t="s">
        <v>2</v>
      </c>
      <c r="X27">
        <v>1032.4612419894838</v>
      </c>
      <c r="Y27">
        <v>1032.1831429199708</v>
      </c>
    </row>
    <row r="28" spans="1:32" x14ac:dyDescent="0.3">
      <c r="A28">
        <v>10.18333333</v>
      </c>
      <c r="B28">
        <v>7.54</v>
      </c>
      <c r="C28">
        <f t="shared" si="0"/>
        <v>1.3505747122015914</v>
      </c>
      <c r="E28">
        <v>1159.4331886997934</v>
      </c>
      <c r="F28">
        <v>1.1234186653000002</v>
      </c>
      <c r="G28">
        <f t="shared" si="1"/>
        <v>1032.0579713620618</v>
      </c>
      <c r="J28" t="s">
        <v>3</v>
      </c>
      <c r="K28">
        <v>1.3505747122015914</v>
      </c>
      <c r="L28">
        <v>1.3826279753258599</v>
      </c>
      <c r="W28" t="s">
        <v>3</v>
      </c>
      <c r="X28">
        <v>1032.0579713620618</v>
      </c>
      <c r="Y28">
        <v>1032.1831429199708</v>
      </c>
    </row>
    <row r="29" spans="1:32" x14ac:dyDescent="0.3">
      <c r="A29">
        <v>10.31944444</v>
      </c>
      <c r="B29">
        <v>7.54</v>
      </c>
      <c r="C29">
        <f t="shared" si="0"/>
        <v>1.3686265835543767</v>
      </c>
      <c r="E29">
        <v>1159.2014484497868</v>
      </c>
      <c r="F29">
        <v>1.1234186653000002</v>
      </c>
      <c r="G29">
        <f t="shared" si="1"/>
        <v>1031.8516900733807</v>
      </c>
      <c r="J29" t="s">
        <v>4</v>
      </c>
      <c r="K29">
        <v>1.3686265835543767</v>
      </c>
      <c r="L29">
        <v>1.3826279753258599</v>
      </c>
      <c r="W29" t="s">
        <v>4</v>
      </c>
      <c r="X29">
        <v>1031.8516900733807</v>
      </c>
      <c r="Y29">
        <v>1032.1831429199708</v>
      </c>
    </row>
    <row r="30" spans="1:32" x14ac:dyDescent="0.3">
      <c r="A30">
        <v>10.455555560000001</v>
      </c>
      <c r="B30">
        <v>7.54</v>
      </c>
      <c r="C30">
        <f t="shared" si="0"/>
        <v>1.3866784562334218</v>
      </c>
      <c r="E30">
        <v>1159.3475909497911</v>
      </c>
      <c r="F30">
        <v>1.1234186653000002</v>
      </c>
      <c r="G30">
        <f t="shared" si="1"/>
        <v>1031.981777372549</v>
      </c>
      <c r="J30" t="s">
        <v>5</v>
      </c>
      <c r="K30">
        <v>1.3866784562334218</v>
      </c>
      <c r="L30">
        <v>1.3826279753258599</v>
      </c>
      <c r="W30" t="s">
        <v>5</v>
      </c>
      <c r="X30">
        <v>1031.981777372549</v>
      </c>
      <c r="Y30">
        <v>1032.1831429199708</v>
      </c>
    </row>
    <row r="31" spans="1:32" x14ac:dyDescent="0.3">
      <c r="A31">
        <v>10.330555560000001</v>
      </c>
      <c r="B31">
        <v>7.54</v>
      </c>
      <c r="C31">
        <f t="shared" si="0"/>
        <v>1.3701002068965518</v>
      </c>
      <c r="E31">
        <v>1159.5334006997962</v>
      </c>
      <c r="F31">
        <v>1.1234186653000002</v>
      </c>
      <c r="G31">
        <f t="shared" si="1"/>
        <v>1032.1471740814916</v>
      </c>
      <c r="J31" t="s">
        <v>6</v>
      </c>
      <c r="K31">
        <v>1.3701002068965518</v>
      </c>
      <c r="L31">
        <v>1.3826279753258599</v>
      </c>
      <c r="W31" t="s">
        <v>6</v>
      </c>
      <c r="X31">
        <v>1032.1471740814916</v>
      </c>
      <c r="Y31">
        <v>1032.1831429199708</v>
      </c>
    </row>
    <row r="32" spans="1:32" x14ac:dyDescent="0.3">
      <c r="A32">
        <v>10.36111111</v>
      </c>
      <c r="B32">
        <v>7.54</v>
      </c>
      <c r="C32">
        <f t="shared" si="0"/>
        <v>1.3741526671087532</v>
      </c>
      <c r="E32">
        <v>1159.5647169497972</v>
      </c>
      <c r="F32">
        <v>1.1234186653000002</v>
      </c>
      <c r="G32">
        <f t="shared" si="1"/>
        <v>1032.1750499313134</v>
      </c>
      <c r="I32" s="1">
        <v>45444</v>
      </c>
      <c r="J32" t="s">
        <v>1</v>
      </c>
      <c r="K32">
        <v>1.3741526671087532</v>
      </c>
      <c r="L32">
        <v>1.3826279753258599</v>
      </c>
      <c r="V32" s="1">
        <v>45444</v>
      </c>
      <c r="W32" t="s">
        <v>1</v>
      </c>
      <c r="X32">
        <v>1032.1750499313134</v>
      </c>
      <c r="Y32">
        <v>1032.1831429199708</v>
      </c>
    </row>
    <row r="33" spans="1:25" x14ac:dyDescent="0.3">
      <c r="A33">
        <v>10.36111111</v>
      </c>
      <c r="B33">
        <v>7.54</v>
      </c>
      <c r="C33">
        <f t="shared" si="0"/>
        <v>1.3741526671087532</v>
      </c>
      <c r="E33">
        <v>1159.7547021998025</v>
      </c>
      <c r="F33">
        <v>1.1234186653000002</v>
      </c>
      <c r="G33">
        <f t="shared" si="1"/>
        <v>1032.3441634202322</v>
      </c>
      <c r="J33" t="s">
        <v>2</v>
      </c>
      <c r="K33">
        <v>1.3741526671087532</v>
      </c>
      <c r="L33">
        <v>1.3826279753258599</v>
      </c>
      <c r="W33" t="s">
        <v>2</v>
      </c>
      <c r="X33">
        <v>1032.3441634202322</v>
      </c>
      <c r="Y33">
        <v>1032.1831429199708</v>
      </c>
    </row>
    <row r="34" spans="1:25" x14ac:dyDescent="0.3">
      <c r="A34">
        <v>10.41111111</v>
      </c>
      <c r="B34">
        <v>7.54</v>
      </c>
      <c r="C34">
        <f t="shared" si="0"/>
        <v>1.3807839668435014</v>
      </c>
      <c r="E34">
        <v>1159.420662199793</v>
      </c>
      <c r="F34">
        <v>1.1234186653000002</v>
      </c>
      <c r="G34">
        <f t="shared" si="1"/>
        <v>1032.0468210221331</v>
      </c>
      <c r="I34" s="1"/>
      <c r="J34" t="s">
        <v>3</v>
      </c>
      <c r="K34">
        <v>1.3807839668435014</v>
      </c>
      <c r="L34">
        <v>1.3826279753258599</v>
      </c>
      <c r="V34" s="1"/>
      <c r="W34" t="s">
        <v>3</v>
      </c>
      <c r="X34">
        <v>1032.0468210221331</v>
      </c>
      <c r="Y34">
        <v>1032.1831429199708</v>
      </c>
    </row>
    <row r="35" spans="1:25" x14ac:dyDescent="0.3">
      <c r="A35">
        <v>10.33888889</v>
      </c>
      <c r="B35">
        <v>7.54</v>
      </c>
      <c r="C35">
        <f t="shared" si="0"/>
        <v>1.3712054230769231</v>
      </c>
      <c r="E35">
        <v>1159.3100114497897</v>
      </c>
      <c r="F35">
        <v>1.1234186653000002</v>
      </c>
      <c r="G35">
        <f t="shared" si="1"/>
        <v>1031.9483263527627</v>
      </c>
      <c r="J35" t="s">
        <v>4</v>
      </c>
      <c r="K35">
        <v>1.3712054230769231</v>
      </c>
      <c r="L35">
        <v>1.3826279753258599</v>
      </c>
      <c r="W35" t="s">
        <v>4</v>
      </c>
      <c r="X35">
        <v>1031.9483263527627</v>
      </c>
      <c r="Y35">
        <v>1032.1831429199708</v>
      </c>
    </row>
    <row r="36" spans="1:25" x14ac:dyDescent="0.3">
      <c r="A36">
        <v>10.32777778</v>
      </c>
      <c r="B36">
        <v>7.54</v>
      </c>
      <c r="C36">
        <f t="shared" si="0"/>
        <v>1.369731801061008</v>
      </c>
      <c r="E36">
        <v>1159.385170449792</v>
      </c>
      <c r="F36">
        <v>1.1234186653000002</v>
      </c>
      <c r="G36">
        <f t="shared" si="1"/>
        <v>1032.0152283923351</v>
      </c>
      <c r="J36" t="s">
        <v>5</v>
      </c>
      <c r="K36">
        <v>1.369731801061008</v>
      </c>
      <c r="L36">
        <v>1.3826279753258599</v>
      </c>
      <c r="W36" t="s">
        <v>5</v>
      </c>
      <c r="X36">
        <v>1032.0152283923351</v>
      </c>
      <c r="Y36">
        <v>1032.1831429199708</v>
      </c>
    </row>
    <row r="37" spans="1:25" x14ac:dyDescent="0.3">
      <c r="A37">
        <v>10.722222220000001</v>
      </c>
      <c r="B37">
        <v>7.54</v>
      </c>
      <c r="C37">
        <f t="shared" si="0"/>
        <v>1.4220453872679046</v>
      </c>
      <c r="E37">
        <v>1159.4290131997932</v>
      </c>
      <c r="F37">
        <v>1.1234186653000002</v>
      </c>
      <c r="G37">
        <f t="shared" si="1"/>
        <v>1032.0542545820856</v>
      </c>
      <c r="J37" t="s">
        <v>6</v>
      </c>
      <c r="K37">
        <v>1.4220453872679046</v>
      </c>
      <c r="L37">
        <v>1.3826279753258599</v>
      </c>
      <c r="W37" t="s">
        <v>6</v>
      </c>
      <c r="X37">
        <v>1032.0542545820856</v>
      </c>
      <c r="Y37">
        <v>1032.1831429199708</v>
      </c>
    </row>
    <row r="38" spans="1:25" x14ac:dyDescent="0.3">
      <c r="A38">
        <v>10.69444444</v>
      </c>
      <c r="B38">
        <v>7.54</v>
      </c>
      <c r="C38">
        <f t="shared" si="0"/>
        <v>1.4183613315649868</v>
      </c>
      <c r="E38">
        <v>1159.6586656997997</v>
      </c>
      <c r="F38">
        <v>1.1234186653000002</v>
      </c>
      <c r="G38">
        <f t="shared" si="1"/>
        <v>1032.2586774807787</v>
      </c>
      <c r="I38" s="1">
        <v>45474</v>
      </c>
      <c r="J38" t="s">
        <v>1</v>
      </c>
      <c r="K38">
        <v>1.4183613315649868</v>
      </c>
      <c r="L38">
        <v>1.3826279753258599</v>
      </c>
      <c r="V38" s="1">
        <v>45474</v>
      </c>
      <c r="W38" t="s">
        <v>1</v>
      </c>
      <c r="X38">
        <v>1032.2586774807787</v>
      </c>
      <c r="Y38">
        <v>1032.1831429199708</v>
      </c>
    </row>
    <row r="39" spans="1:25" x14ac:dyDescent="0.3">
      <c r="A39">
        <v>10.29722222</v>
      </c>
      <c r="B39">
        <v>7.54</v>
      </c>
      <c r="C39">
        <f t="shared" si="0"/>
        <v>1.3656793395225464</v>
      </c>
      <c r="E39">
        <v>1159.8695284498058</v>
      </c>
      <c r="F39">
        <v>1.1234186653000002</v>
      </c>
      <c r="G39">
        <f t="shared" si="1"/>
        <v>1032.4463748695787</v>
      </c>
      <c r="J39" t="s">
        <v>2</v>
      </c>
      <c r="K39">
        <v>1.3656793395225464</v>
      </c>
      <c r="L39">
        <v>1.3826279753258599</v>
      </c>
      <c r="W39" t="s">
        <v>2</v>
      </c>
      <c r="X39">
        <v>1032.4463748695787</v>
      </c>
      <c r="Y39">
        <v>1032.1831429199708</v>
      </c>
    </row>
    <row r="40" spans="1:25" x14ac:dyDescent="0.3">
      <c r="A40">
        <v>10.30833333</v>
      </c>
      <c r="B40">
        <v>7.54</v>
      </c>
      <c r="C40">
        <f t="shared" si="0"/>
        <v>1.3671529615384614</v>
      </c>
      <c r="E40">
        <v>1159.7714041998029</v>
      </c>
      <c r="F40">
        <v>1.1234186653000002</v>
      </c>
      <c r="G40">
        <f t="shared" si="1"/>
        <v>1032.3590305401369</v>
      </c>
      <c r="J40" t="s">
        <v>3</v>
      </c>
      <c r="K40">
        <v>1.3671529615384614</v>
      </c>
      <c r="L40">
        <v>1.3826279753258599</v>
      </c>
      <c r="W40" t="s">
        <v>3</v>
      </c>
      <c r="X40">
        <v>1032.3590305401369</v>
      </c>
      <c r="Y40">
        <v>1032.1831429199708</v>
      </c>
    </row>
    <row r="41" spans="1:25" x14ac:dyDescent="0.3">
      <c r="A41">
        <v>10.163888890000001</v>
      </c>
      <c r="B41">
        <v>7.54</v>
      </c>
      <c r="C41">
        <f t="shared" si="0"/>
        <v>1.3479958740053051</v>
      </c>
      <c r="E41">
        <v>1159.9175466998072</v>
      </c>
      <c r="F41">
        <v>1.1234186653000002</v>
      </c>
      <c r="G41">
        <f t="shared" si="1"/>
        <v>1032.4891178393054</v>
      </c>
      <c r="J41" t="s">
        <v>4</v>
      </c>
      <c r="K41">
        <v>1.3479958740053051</v>
      </c>
      <c r="L41">
        <v>1.3826279753258599</v>
      </c>
      <c r="W41" t="s">
        <v>4</v>
      </c>
      <c r="X41">
        <v>1032.4891178393054</v>
      </c>
      <c r="Y41">
        <v>1032.1831429199708</v>
      </c>
    </row>
    <row r="42" spans="1:25" x14ac:dyDescent="0.3">
      <c r="A42">
        <v>10.275</v>
      </c>
      <c r="B42">
        <v>7.54</v>
      </c>
      <c r="C42">
        <f t="shared" si="0"/>
        <v>1.3627320954907163</v>
      </c>
      <c r="E42">
        <v>1159.9133711998072</v>
      </c>
      <c r="F42">
        <v>1.1234186653000002</v>
      </c>
      <c r="G42">
        <f t="shared" si="1"/>
        <v>1032.4854010593294</v>
      </c>
      <c r="J42" t="s">
        <v>5</v>
      </c>
      <c r="K42">
        <v>1.3627320954907163</v>
      </c>
      <c r="L42">
        <v>1.3826279753258599</v>
      </c>
      <c r="W42" t="s">
        <v>5</v>
      </c>
      <c r="X42">
        <v>1032.4854010593294</v>
      </c>
      <c r="Y42">
        <v>1032.1831429199708</v>
      </c>
    </row>
    <row r="43" spans="1:25" x14ac:dyDescent="0.3">
      <c r="A43">
        <v>10.45833333</v>
      </c>
      <c r="B43">
        <v>7.54</v>
      </c>
      <c r="C43">
        <f t="shared" si="0"/>
        <v>1.3870468607427056</v>
      </c>
      <c r="E43">
        <v>1160.01775869981</v>
      </c>
      <c r="F43">
        <v>1.1234186653000002</v>
      </c>
      <c r="G43">
        <f t="shared" si="1"/>
        <v>1032.5783205587352</v>
      </c>
      <c r="J43" t="s">
        <v>6</v>
      </c>
      <c r="K43">
        <v>1.3870468607427056</v>
      </c>
      <c r="L43">
        <v>1.3826279753258599</v>
      </c>
      <c r="W43" t="s">
        <v>6</v>
      </c>
      <c r="X43">
        <v>1032.5783205587352</v>
      </c>
      <c r="Y43">
        <v>1032.1831429199708</v>
      </c>
    </row>
    <row r="44" spans="1:25" x14ac:dyDescent="0.3">
      <c r="A44">
        <v>10.36111111</v>
      </c>
      <c r="B44">
        <v>7.54</v>
      </c>
      <c r="C44">
        <f t="shared" si="0"/>
        <v>1.3741526671087532</v>
      </c>
      <c r="E44">
        <v>1160.1388481998135</v>
      </c>
      <c r="F44">
        <v>1.1234186653000002</v>
      </c>
      <c r="G44">
        <f t="shared" si="1"/>
        <v>1032.6861071780461</v>
      </c>
      <c r="I44" s="1">
        <v>45505</v>
      </c>
      <c r="J44" t="s">
        <v>1</v>
      </c>
      <c r="K44">
        <v>1.3741526671087532</v>
      </c>
      <c r="L44">
        <v>1.3826279753258599</v>
      </c>
      <c r="V44" s="1">
        <v>45505</v>
      </c>
      <c r="W44" t="s">
        <v>1</v>
      </c>
      <c r="X44">
        <v>1032.6861071780461</v>
      </c>
      <c r="Y44">
        <v>1032.1831429199708</v>
      </c>
    </row>
    <row r="45" spans="1:25" x14ac:dyDescent="0.3">
      <c r="A45">
        <v>10.36111111</v>
      </c>
      <c r="B45">
        <v>7.54</v>
      </c>
      <c r="C45">
        <f t="shared" si="0"/>
        <v>1.3741526671087532</v>
      </c>
      <c r="E45">
        <v>1160.2536744498168</v>
      </c>
      <c r="F45">
        <v>1.1234186653000002</v>
      </c>
      <c r="G45">
        <f t="shared" si="1"/>
        <v>1032.7883186273925</v>
      </c>
      <c r="J45" t="s">
        <v>2</v>
      </c>
      <c r="K45">
        <v>1.3741526671087532</v>
      </c>
      <c r="L45">
        <v>1.3826279753258599</v>
      </c>
      <c r="W45" t="s">
        <v>2</v>
      </c>
      <c r="X45">
        <v>1032.7883186273925</v>
      </c>
      <c r="Y45">
        <v>1032.1831429199708</v>
      </c>
    </row>
    <row r="46" spans="1:25" x14ac:dyDescent="0.3">
      <c r="A46">
        <v>10.4</v>
      </c>
      <c r="B46">
        <v>7.54</v>
      </c>
      <c r="C46">
        <f t="shared" si="0"/>
        <v>1.3793103448275863</v>
      </c>
      <c r="E46">
        <v>1159.9071079498069</v>
      </c>
      <c r="F46">
        <v>1.1234186653000002</v>
      </c>
      <c r="G46">
        <f t="shared" si="1"/>
        <v>1032.479825889365</v>
      </c>
      <c r="J46" t="s">
        <v>3</v>
      </c>
      <c r="K46">
        <v>1.3793103448275863</v>
      </c>
      <c r="L46">
        <v>1.3826279753258599</v>
      </c>
      <c r="W46" t="s">
        <v>3</v>
      </c>
      <c r="X46">
        <v>1032.479825889365</v>
      </c>
      <c r="Y46">
        <v>1032.1831429199708</v>
      </c>
    </row>
    <row r="47" spans="1:25" x14ac:dyDescent="0.3">
      <c r="A47">
        <v>10.38888889</v>
      </c>
      <c r="B47">
        <v>7.54</v>
      </c>
      <c r="C47">
        <f t="shared" si="0"/>
        <v>1.3778367228116712</v>
      </c>
      <c r="E47">
        <v>1159.3580296997914</v>
      </c>
      <c r="F47">
        <v>1.1234186653000002</v>
      </c>
      <c r="G47">
        <f t="shared" si="1"/>
        <v>1031.9910693224897</v>
      </c>
      <c r="J47" t="s">
        <v>4</v>
      </c>
      <c r="K47">
        <v>1.3778367228116712</v>
      </c>
      <c r="L47">
        <v>1.3826279753258599</v>
      </c>
      <c r="W47" t="s">
        <v>4</v>
      </c>
      <c r="X47">
        <v>1031.9910693224897</v>
      </c>
      <c r="Y47">
        <v>1032.1831429199708</v>
      </c>
    </row>
    <row r="48" spans="1:25" x14ac:dyDescent="0.3">
      <c r="A48">
        <v>10.78611111</v>
      </c>
      <c r="B48">
        <v>7.54</v>
      </c>
      <c r="C48">
        <f t="shared" si="0"/>
        <v>1.4305187148541114</v>
      </c>
      <c r="E48">
        <v>1159.4478029497939</v>
      </c>
      <c r="F48">
        <v>1.1234186653000002</v>
      </c>
      <c r="G48">
        <f t="shared" si="1"/>
        <v>1032.0709800919788</v>
      </c>
      <c r="J48" t="s">
        <v>5</v>
      </c>
      <c r="K48">
        <v>1.4305187148541114</v>
      </c>
      <c r="L48">
        <v>1.3826279753258599</v>
      </c>
      <c r="W48" t="s">
        <v>5</v>
      </c>
      <c r="X48">
        <v>1032.0709800919788</v>
      </c>
      <c r="Y48">
        <v>1032.1831429199708</v>
      </c>
    </row>
    <row r="49" spans="1:25" x14ac:dyDescent="0.3">
      <c r="A49">
        <v>10.919444439999999</v>
      </c>
      <c r="B49">
        <v>7.54</v>
      </c>
      <c r="C49">
        <f t="shared" si="0"/>
        <v>1.4482021803713527</v>
      </c>
      <c r="E49">
        <v>1159.3768194497918</v>
      </c>
      <c r="F49">
        <v>1.1234186653000002</v>
      </c>
      <c r="G49">
        <f t="shared" si="1"/>
        <v>1032.0077948323826</v>
      </c>
      <c r="J49" t="s">
        <v>6</v>
      </c>
      <c r="K49">
        <v>1.4482021803713527</v>
      </c>
      <c r="L49">
        <v>1.3826279753258599</v>
      </c>
      <c r="W49" t="s">
        <v>6</v>
      </c>
      <c r="X49">
        <v>1032.0077948323826</v>
      </c>
      <c r="Y49">
        <v>1032.1831429199708</v>
      </c>
    </row>
    <row r="50" spans="1:25" x14ac:dyDescent="0.3">
      <c r="A50">
        <v>10.80555556</v>
      </c>
      <c r="B50">
        <v>7.54</v>
      </c>
      <c r="C50">
        <f t="shared" si="0"/>
        <v>1.4330975543766578</v>
      </c>
      <c r="E50">
        <v>1159.7150349498015</v>
      </c>
      <c r="F50">
        <v>1.1234186653000002</v>
      </c>
      <c r="G50">
        <f t="shared" si="1"/>
        <v>1032.3088540104579</v>
      </c>
      <c r="I50" s="1">
        <v>45536</v>
      </c>
      <c r="J50" t="s">
        <v>1</v>
      </c>
      <c r="K50">
        <v>1.4330975543766578</v>
      </c>
      <c r="L50">
        <v>1.3826279753258599</v>
      </c>
      <c r="V50" s="1">
        <v>45536</v>
      </c>
      <c r="W50" t="s">
        <v>1</v>
      </c>
      <c r="X50">
        <v>1032.3088540104579</v>
      </c>
      <c r="Y50">
        <v>1032.1831429199708</v>
      </c>
    </row>
    <row r="51" spans="1:25" x14ac:dyDescent="0.3">
      <c r="A51">
        <v>10.675000000000001</v>
      </c>
      <c r="B51">
        <v>7.54</v>
      </c>
      <c r="C51">
        <f t="shared" si="0"/>
        <v>1.4157824933687004</v>
      </c>
      <c r="E51">
        <v>1159.7233859498017</v>
      </c>
      <c r="F51">
        <v>1.1234186653000002</v>
      </c>
      <c r="G51">
        <f t="shared" si="1"/>
        <v>1032.3162875704104</v>
      </c>
      <c r="J51" t="s">
        <v>2</v>
      </c>
      <c r="K51">
        <v>1.4157824933687004</v>
      </c>
      <c r="L51">
        <v>1.3826279753258599</v>
      </c>
      <c r="W51" t="s">
        <v>2</v>
      </c>
      <c r="X51">
        <v>1032.3162875704104</v>
      </c>
      <c r="Y51">
        <v>1032.1831429199708</v>
      </c>
    </row>
    <row r="52" spans="1:25" x14ac:dyDescent="0.3">
      <c r="A52">
        <v>10.83888889</v>
      </c>
      <c r="B52">
        <v>7.54</v>
      </c>
      <c r="C52">
        <f t="shared" si="0"/>
        <v>1.4375184204244031</v>
      </c>
      <c r="E52">
        <v>1159.4498906997937</v>
      </c>
      <c r="F52">
        <v>1.1234186653000002</v>
      </c>
      <c r="G52">
        <f t="shared" si="1"/>
        <v>1032.0728384819668</v>
      </c>
      <c r="J52" t="s">
        <v>3</v>
      </c>
      <c r="K52">
        <v>1.4375184204244031</v>
      </c>
      <c r="L52">
        <v>1.3826279753258599</v>
      </c>
      <c r="W52" t="s">
        <v>3</v>
      </c>
      <c r="X52">
        <v>1032.0728384819668</v>
      </c>
      <c r="Y52">
        <v>1032.1831429199708</v>
      </c>
    </row>
    <row r="53" spans="1:25" x14ac:dyDescent="0.3">
      <c r="A53">
        <v>11.05277778</v>
      </c>
      <c r="B53">
        <v>7.54</v>
      </c>
      <c r="C53">
        <f t="shared" si="0"/>
        <v>1.465885647214854</v>
      </c>
      <c r="E53">
        <v>1159.4164866997928</v>
      </c>
      <c r="F53">
        <v>1.1234186653000002</v>
      </c>
      <c r="G53">
        <f t="shared" si="1"/>
        <v>1032.0431042421569</v>
      </c>
      <c r="J53" t="s">
        <v>4</v>
      </c>
      <c r="K53">
        <v>1.465885647214854</v>
      </c>
      <c r="L53">
        <v>1.3826279753258599</v>
      </c>
      <c r="W53" t="s">
        <v>4</v>
      </c>
      <c r="X53">
        <v>1032.0431042421569</v>
      </c>
      <c r="Y53">
        <v>1032.1831429199708</v>
      </c>
    </row>
    <row r="54" spans="1:25" x14ac:dyDescent="0.3">
      <c r="A54">
        <v>11.027777779999999</v>
      </c>
      <c r="B54">
        <v>7.54</v>
      </c>
      <c r="C54">
        <f t="shared" si="0"/>
        <v>1.4625699973474799</v>
      </c>
      <c r="E54">
        <v>1159.3434154497909</v>
      </c>
      <c r="F54">
        <v>1.1234186653000002</v>
      </c>
      <c r="G54">
        <f t="shared" si="1"/>
        <v>1031.9780605925728</v>
      </c>
      <c r="J54" t="s">
        <v>5</v>
      </c>
      <c r="K54">
        <v>1.4625699973474799</v>
      </c>
      <c r="L54">
        <v>1.3826279753258599</v>
      </c>
      <c r="W54" t="s">
        <v>5</v>
      </c>
      <c r="X54">
        <v>1031.9780605925728</v>
      </c>
      <c r="Y54">
        <v>1032.1831429199708</v>
      </c>
    </row>
    <row r="55" spans="1:25" x14ac:dyDescent="0.3">
      <c r="A55">
        <v>11.080555560000001</v>
      </c>
      <c r="B55">
        <v>7.54</v>
      </c>
      <c r="C55">
        <f t="shared" si="0"/>
        <v>1.4695697029177719</v>
      </c>
      <c r="E55">
        <v>1159.2870461997893</v>
      </c>
      <c r="F55">
        <v>1.1234186653000002</v>
      </c>
      <c r="G55">
        <f t="shared" si="1"/>
        <v>1031.9278840628936</v>
      </c>
      <c r="J55" t="s">
        <v>6</v>
      </c>
      <c r="K55">
        <v>1.4695697029177719</v>
      </c>
      <c r="L55">
        <v>1.3826279753258599</v>
      </c>
      <c r="W55" t="s">
        <v>6</v>
      </c>
      <c r="X55">
        <v>1031.9278840628936</v>
      </c>
      <c r="Y55">
        <v>1032.1831429199708</v>
      </c>
    </row>
    <row r="56" spans="1:25" x14ac:dyDescent="0.3">
      <c r="A56">
        <v>10.90555556</v>
      </c>
      <c r="B56">
        <v>7.54</v>
      </c>
      <c r="C56">
        <f t="shared" si="0"/>
        <v>1.4463601538461539</v>
      </c>
      <c r="E56">
        <v>1159.3893459497922</v>
      </c>
      <c r="F56">
        <v>1.1234186653000002</v>
      </c>
      <c r="G56">
        <f t="shared" si="1"/>
        <v>1032.0189451723113</v>
      </c>
      <c r="I56" s="1">
        <v>45566</v>
      </c>
      <c r="J56" t="s">
        <v>1</v>
      </c>
      <c r="K56">
        <v>1.4463601538461539</v>
      </c>
      <c r="L56">
        <v>1.3826279753258599</v>
      </c>
      <c r="V56" s="1">
        <v>45566</v>
      </c>
      <c r="W56" t="s">
        <v>1</v>
      </c>
      <c r="X56">
        <v>1032.0189451723113</v>
      </c>
      <c r="Y56">
        <v>1032.1831429199708</v>
      </c>
    </row>
    <row r="57" spans="1:25" x14ac:dyDescent="0.3">
      <c r="A57">
        <v>10.872222219999999</v>
      </c>
      <c r="B57">
        <v>7.54</v>
      </c>
      <c r="C57">
        <f t="shared" si="0"/>
        <v>1.4419392864721485</v>
      </c>
      <c r="E57">
        <v>1159.7087716998012</v>
      </c>
      <c r="F57">
        <v>1.1234186653000002</v>
      </c>
      <c r="G57">
        <f t="shared" si="1"/>
        <v>1032.3032788404935</v>
      </c>
      <c r="J57" t="s">
        <v>2</v>
      </c>
      <c r="K57">
        <v>1.4419392864721485</v>
      </c>
      <c r="L57">
        <v>1.3826279753258599</v>
      </c>
      <c r="W57" t="s">
        <v>2</v>
      </c>
      <c r="X57">
        <v>1032.3032788404935</v>
      </c>
      <c r="Y57">
        <v>1032.1831429199708</v>
      </c>
    </row>
    <row r="58" spans="1:25" x14ac:dyDescent="0.3">
      <c r="A58">
        <v>10.55555556</v>
      </c>
      <c r="B58">
        <v>7.54</v>
      </c>
      <c r="C58">
        <f t="shared" si="0"/>
        <v>1.3999410557029177</v>
      </c>
      <c r="E58">
        <v>1159.6336126997992</v>
      </c>
      <c r="F58">
        <v>1.1234186653000002</v>
      </c>
      <c r="G58">
        <f t="shared" si="1"/>
        <v>1032.2363768009213</v>
      </c>
      <c r="J58" t="s">
        <v>3</v>
      </c>
      <c r="K58">
        <v>1.3999410557029177</v>
      </c>
      <c r="L58">
        <v>1.3826279753258599</v>
      </c>
      <c r="W58" t="s">
        <v>3</v>
      </c>
      <c r="X58">
        <v>1032.2363768009213</v>
      </c>
      <c r="Y58">
        <v>1032.1831429199708</v>
      </c>
    </row>
    <row r="59" spans="1:25" x14ac:dyDescent="0.3">
      <c r="A59">
        <v>10.80555556</v>
      </c>
      <c r="B59">
        <v>7.54</v>
      </c>
      <c r="C59">
        <f t="shared" si="0"/>
        <v>1.4330975543766578</v>
      </c>
      <c r="E59">
        <v>1159.3308889497905</v>
      </c>
      <c r="F59">
        <v>1.1234186653000002</v>
      </c>
      <c r="G59">
        <f t="shared" si="1"/>
        <v>1031.9669102526441</v>
      </c>
      <c r="J59" t="s">
        <v>4</v>
      </c>
      <c r="K59">
        <v>1.4330975543766578</v>
      </c>
      <c r="L59">
        <v>1.3826279753258599</v>
      </c>
      <c r="W59" t="s">
        <v>4</v>
      </c>
      <c r="X59">
        <v>1031.9669102526441</v>
      </c>
      <c r="Y59">
        <v>1032.1831429199708</v>
      </c>
    </row>
    <row r="60" spans="1:25" x14ac:dyDescent="0.3">
      <c r="A60">
        <v>10.894444439999999</v>
      </c>
      <c r="B60">
        <v>7.54</v>
      </c>
      <c r="C60">
        <f t="shared" si="0"/>
        <v>1.4448865305039786</v>
      </c>
      <c r="E60">
        <v>1159.3183624497901</v>
      </c>
      <c r="F60">
        <v>1.1234186653000002</v>
      </c>
      <c r="G60">
        <f t="shared" si="1"/>
        <v>1031.9557599127154</v>
      </c>
      <c r="J60" t="s">
        <v>5</v>
      </c>
      <c r="K60">
        <v>1.4448865305039786</v>
      </c>
      <c r="L60">
        <v>1.3826279753258599</v>
      </c>
      <c r="W60" t="s">
        <v>5</v>
      </c>
      <c r="X60">
        <v>1031.9557599127154</v>
      </c>
      <c r="Y60">
        <v>1032.1831429199708</v>
      </c>
    </row>
    <row r="61" spans="1:25" x14ac:dyDescent="0.3">
      <c r="A61">
        <v>10.82777778</v>
      </c>
      <c r="B61">
        <v>7.54</v>
      </c>
      <c r="C61">
        <f t="shared" si="0"/>
        <v>1.4360447984084881</v>
      </c>
      <c r="E61">
        <v>1159.3517664497911</v>
      </c>
      <c r="F61">
        <v>1.1234186653000002</v>
      </c>
      <c r="G61">
        <f t="shared" si="1"/>
        <v>1031.9854941525252</v>
      </c>
      <c r="J61" t="s">
        <v>6</v>
      </c>
      <c r="K61">
        <v>1.4360447984084881</v>
      </c>
      <c r="L61">
        <v>1.3826279753258599</v>
      </c>
      <c r="W61" t="s">
        <v>6</v>
      </c>
      <c r="X61">
        <v>1031.9854941525252</v>
      </c>
      <c r="Y61">
        <v>1032.1831429199708</v>
      </c>
    </row>
    <row r="62" spans="1:25" x14ac:dyDescent="0.3">
      <c r="A62">
        <v>10.96388889</v>
      </c>
      <c r="B62">
        <v>7.54</v>
      </c>
      <c r="C62">
        <f t="shared" si="0"/>
        <v>1.4540966697612732</v>
      </c>
      <c r="E62">
        <v>1159.6377881997992</v>
      </c>
      <c r="F62">
        <v>1.1234186653000002</v>
      </c>
      <c r="G62">
        <f t="shared" si="1"/>
        <v>1032.2400935808976</v>
      </c>
      <c r="I62" s="1">
        <v>45597</v>
      </c>
      <c r="J62" t="s">
        <v>1</v>
      </c>
      <c r="K62">
        <v>1.4540966697612732</v>
      </c>
      <c r="L62">
        <v>1.3826279753258599</v>
      </c>
      <c r="V62" s="1">
        <v>45597</v>
      </c>
      <c r="W62" t="s">
        <v>1</v>
      </c>
      <c r="X62">
        <v>1032.2400935808976</v>
      </c>
      <c r="Y62">
        <v>1032.1831429199708</v>
      </c>
    </row>
    <row r="63" spans="1:25" x14ac:dyDescent="0.3">
      <c r="A63">
        <v>10.88888889</v>
      </c>
      <c r="B63">
        <v>7.54</v>
      </c>
      <c r="C63">
        <f t="shared" si="0"/>
        <v>1.4441497201591513</v>
      </c>
      <c r="E63">
        <v>1159.5521904497969</v>
      </c>
      <c r="F63">
        <v>1.1234186653000002</v>
      </c>
      <c r="G63">
        <f t="shared" si="1"/>
        <v>1032.1638995913847</v>
      </c>
      <c r="J63" t="s">
        <v>2</v>
      </c>
      <c r="K63">
        <v>1.4441497201591513</v>
      </c>
      <c r="L63">
        <v>1.3826279753258599</v>
      </c>
      <c r="W63" t="s">
        <v>2</v>
      </c>
      <c r="X63">
        <v>1032.1638995913847</v>
      </c>
      <c r="Y63">
        <v>1032.1831429199708</v>
      </c>
    </row>
    <row r="64" spans="1:25" x14ac:dyDescent="0.3">
      <c r="A64">
        <v>10.97777778</v>
      </c>
      <c r="B64">
        <v>7.54</v>
      </c>
      <c r="C64">
        <f t="shared" si="0"/>
        <v>1.4559386976127322</v>
      </c>
      <c r="E64">
        <v>1159.2682564497886</v>
      </c>
      <c r="F64">
        <v>1.1234186653000002</v>
      </c>
      <c r="G64">
        <f t="shared" si="1"/>
        <v>1031.9111585530004</v>
      </c>
      <c r="J64" t="s">
        <v>3</v>
      </c>
      <c r="K64">
        <v>1.4559386976127322</v>
      </c>
      <c r="L64">
        <v>1.3826279753258599</v>
      </c>
      <c r="W64" t="s">
        <v>3</v>
      </c>
      <c r="X64">
        <v>1031.9111585530004</v>
      </c>
      <c r="Y64">
        <v>1032.1831429199708</v>
      </c>
    </row>
    <row r="65" spans="1:25" x14ac:dyDescent="0.3">
      <c r="A65">
        <v>10.95277778</v>
      </c>
      <c r="B65">
        <v>7.54</v>
      </c>
      <c r="C65">
        <f t="shared" si="0"/>
        <v>1.4526230477453581</v>
      </c>
      <c r="E65">
        <v>1159.1659566997857</v>
      </c>
      <c r="F65">
        <v>1.1234186653000002</v>
      </c>
      <c r="G65">
        <f t="shared" si="1"/>
        <v>1031.8200974435827</v>
      </c>
      <c r="J65" t="s">
        <v>4</v>
      </c>
      <c r="K65">
        <v>1.4526230477453581</v>
      </c>
      <c r="L65">
        <v>1.3826279753258599</v>
      </c>
      <c r="W65" t="s">
        <v>4</v>
      </c>
      <c r="X65">
        <v>1031.8200974435827</v>
      </c>
      <c r="Y65">
        <v>1032.1831429199708</v>
      </c>
    </row>
    <row r="66" spans="1:25" x14ac:dyDescent="0.3">
      <c r="A66">
        <v>10.84444444</v>
      </c>
      <c r="B66">
        <v>7.54</v>
      </c>
      <c r="C66">
        <f t="shared" si="0"/>
        <v>1.4382552307692309</v>
      </c>
      <c r="E66">
        <v>1159.251554449788</v>
      </c>
      <c r="F66">
        <v>1.1234186653000002</v>
      </c>
      <c r="G66">
        <f t="shared" si="1"/>
        <v>1031.8962914330953</v>
      </c>
      <c r="J66" t="s">
        <v>5</v>
      </c>
      <c r="K66">
        <v>1.4382552307692309</v>
      </c>
      <c r="L66">
        <v>1.3826279753258599</v>
      </c>
      <c r="W66" t="s">
        <v>5</v>
      </c>
      <c r="X66">
        <v>1031.8962914330953</v>
      </c>
      <c r="Y66">
        <v>1032.1831429199708</v>
      </c>
    </row>
    <row r="67" spans="1:25" x14ac:dyDescent="0.3">
      <c r="A67">
        <v>11.41666667</v>
      </c>
      <c r="B67">
        <v>7.54</v>
      </c>
      <c r="C67">
        <f t="shared" ref="C67:C130" si="2">A67/B67</f>
        <v>1.514146773209549</v>
      </c>
      <c r="E67">
        <v>1159.1701321997859</v>
      </c>
      <c r="F67">
        <v>1.1234186653000002</v>
      </c>
      <c r="G67">
        <f t="shared" ref="G67:G130" si="3">E67/F67</f>
        <v>1031.8238142235589</v>
      </c>
      <c r="J67" t="s">
        <v>6</v>
      </c>
      <c r="K67">
        <v>1.514146773209549</v>
      </c>
      <c r="L67">
        <v>1.3826279753258599</v>
      </c>
      <c r="W67" t="s">
        <v>6</v>
      </c>
      <c r="X67">
        <v>1031.8238142235589</v>
      </c>
      <c r="Y67">
        <v>1032.1831429199708</v>
      </c>
    </row>
    <row r="68" spans="1:25" x14ac:dyDescent="0.3">
      <c r="A68">
        <v>10.869444440000001</v>
      </c>
      <c r="B68">
        <v>7.54</v>
      </c>
      <c r="C68">
        <f t="shared" si="2"/>
        <v>1.4415708806366048</v>
      </c>
      <c r="E68">
        <v>1159.4039601997924</v>
      </c>
      <c r="F68">
        <v>1.1234186653000002</v>
      </c>
      <c r="G68">
        <f t="shared" si="3"/>
        <v>1032.031953902228</v>
      </c>
      <c r="I68" s="1">
        <v>45627</v>
      </c>
      <c r="J68" t="s">
        <v>1</v>
      </c>
      <c r="K68">
        <v>1.4415708806366048</v>
      </c>
      <c r="L68">
        <v>1.3826279753258599</v>
      </c>
      <c r="V68" s="1">
        <v>45627</v>
      </c>
      <c r="W68" t="s">
        <v>1</v>
      </c>
      <c r="X68">
        <v>1032.031953902228</v>
      </c>
      <c r="Y68">
        <v>1032.1831429199708</v>
      </c>
    </row>
    <row r="69" spans="1:25" x14ac:dyDescent="0.3">
      <c r="A69">
        <v>10.83333333</v>
      </c>
      <c r="B69">
        <v>7.54</v>
      </c>
      <c r="C69">
        <f t="shared" si="2"/>
        <v>1.4367816087533156</v>
      </c>
      <c r="E69">
        <v>1159.6022964497981</v>
      </c>
      <c r="F69">
        <v>1.1234186653000002</v>
      </c>
      <c r="G69">
        <f t="shared" si="3"/>
        <v>1032.2085009510995</v>
      </c>
      <c r="J69" t="s">
        <v>2</v>
      </c>
      <c r="K69">
        <v>1.4367816087533156</v>
      </c>
      <c r="L69">
        <v>1.3826279753258599</v>
      </c>
      <c r="W69" t="s">
        <v>2</v>
      </c>
      <c r="X69">
        <v>1032.2085009510995</v>
      </c>
      <c r="Y69">
        <v>1032.1831429199708</v>
      </c>
    </row>
    <row r="70" spans="1:25" x14ac:dyDescent="0.3">
      <c r="A70">
        <v>10.81944444</v>
      </c>
      <c r="B70">
        <v>7.54</v>
      </c>
      <c r="C70">
        <f t="shared" si="2"/>
        <v>1.4349395809018568</v>
      </c>
      <c r="E70">
        <v>1159.4164866997928</v>
      </c>
      <c r="F70">
        <v>1.1234186653000002</v>
      </c>
      <c r="G70">
        <f t="shared" si="3"/>
        <v>1032.0431042421569</v>
      </c>
      <c r="J70" t="s">
        <v>3</v>
      </c>
      <c r="K70">
        <v>1.4349395809018568</v>
      </c>
      <c r="L70">
        <v>1.3826279753258599</v>
      </c>
      <c r="W70" t="s">
        <v>3</v>
      </c>
      <c r="X70">
        <v>1032.0431042421569</v>
      </c>
      <c r="Y70">
        <v>1032.1831429199708</v>
      </c>
    </row>
    <row r="71" spans="1:25" x14ac:dyDescent="0.3">
      <c r="A71">
        <v>10.63888889</v>
      </c>
      <c r="B71">
        <v>7.54</v>
      </c>
      <c r="C71">
        <f t="shared" si="2"/>
        <v>1.4109932214854113</v>
      </c>
      <c r="E71">
        <v>1159.7442634498022</v>
      </c>
      <c r="F71">
        <v>1.1234186653000002</v>
      </c>
      <c r="G71">
        <f t="shared" si="3"/>
        <v>1032.3348714702915</v>
      </c>
      <c r="J71" t="s">
        <v>4</v>
      </c>
      <c r="K71">
        <v>1.4109932214854113</v>
      </c>
      <c r="L71">
        <v>1.3826279753258599</v>
      </c>
      <c r="W71" t="s">
        <v>4</v>
      </c>
      <c r="X71">
        <v>1032.3348714702915</v>
      </c>
      <c r="Y71">
        <v>1032.1831429199708</v>
      </c>
    </row>
    <row r="72" spans="1:25" x14ac:dyDescent="0.3">
      <c r="A72">
        <v>11.01388889</v>
      </c>
      <c r="B72">
        <v>7.54</v>
      </c>
      <c r="C72">
        <f t="shared" si="2"/>
        <v>1.4607279694960214</v>
      </c>
      <c r="E72">
        <v>1159.8570019498054</v>
      </c>
      <c r="F72">
        <v>1.1234186653000002</v>
      </c>
      <c r="G72">
        <f t="shared" si="3"/>
        <v>1032.43522452965</v>
      </c>
      <c r="J72" t="s">
        <v>5</v>
      </c>
      <c r="K72">
        <v>1.4607279694960214</v>
      </c>
      <c r="L72">
        <v>1.3826279753258599</v>
      </c>
      <c r="W72" t="s">
        <v>5</v>
      </c>
      <c r="X72">
        <v>1032.43522452965</v>
      </c>
      <c r="Y72">
        <v>1032.1831429199708</v>
      </c>
    </row>
    <row r="73" spans="1:25" x14ac:dyDescent="0.3">
      <c r="A73">
        <v>11.063888889999999</v>
      </c>
      <c r="B73">
        <v>7.54</v>
      </c>
      <c r="C73">
        <f t="shared" si="2"/>
        <v>1.4673592692307691</v>
      </c>
      <c r="E73">
        <v>1159.9405119498078</v>
      </c>
      <c r="F73">
        <v>1.1234186653000002</v>
      </c>
      <c r="G73">
        <f t="shared" si="3"/>
        <v>1032.5095601291748</v>
      </c>
      <c r="J73" t="s">
        <v>6</v>
      </c>
      <c r="K73">
        <v>1.4673592692307691</v>
      </c>
      <c r="L73">
        <v>1.3826279753258599</v>
      </c>
      <c r="W73" t="s">
        <v>6</v>
      </c>
      <c r="X73">
        <v>1032.5095601291748</v>
      </c>
      <c r="Y73">
        <v>1032.1831429199708</v>
      </c>
    </row>
    <row r="74" spans="1:25" x14ac:dyDescent="0.3">
      <c r="A74">
        <v>10.872222219999999</v>
      </c>
      <c r="B74">
        <v>7.54</v>
      </c>
      <c r="C74">
        <f t="shared" si="2"/>
        <v>1.4419392864721485</v>
      </c>
      <c r="E74">
        <v>1159.8966691998066</v>
      </c>
      <c r="F74">
        <v>1.1234186653000002</v>
      </c>
      <c r="G74">
        <f t="shared" si="3"/>
        <v>1032.4705339394243</v>
      </c>
      <c r="I74" s="1" t="s">
        <v>7</v>
      </c>
      <c r="J74" t="s">
        <v>1</v>
      </c>
      <c r="K74">
        <v>1.4419392864721485</v>
      </c>
      <c r="L74">
        <v>1.3826279753258599</v>
      </c>
      <c r="V74" s="1" t="s">
        <v>7</v>
      </c>
      <c r="W74" t="s">
        <v>1</v>
      </c>
      <c r="X74">
        <v>1032.4705339394243</v>
      </c>
      <c r="Y74">
        <v>1032.1831429199708</v>
      </c>
    </row>
    <row r="75" spans="1:25" x14ac:dyDescent="0.3">
      <c r="A75">
        <v>10.872222219999999</v>
      </c>
      <c r="B75">
        <v>7.54</v>
      </c>
      <c r="C75">
        <f t="shared" si="2"/>
        <v>1.4419392864721485</v>
      </c>
      <c r="E75">
        <v>1159.8152469498043</v>
      </c>
      <c r="F75">
        <v>1.1234186653000002</v>
      </c>
      <c r="G75">
        <f t="shared" si="3"/>
        <v>1032.3980567298877</v>
      </c>
      <c r="J75" t="s">
        <v>2</v>
      </c>
      <c r="K75">
        <v>1.4419392864721485</v>
      </c>
      <c r="L75">
        <v>1.3826279753258599</v>
      </c>
      <c r="W75" t="s">
        <v>2</v>
      </c>
      <c r="X75">
        <v>1032.3980567298877</v>
      </c>
      <c r="Y75">
        <v>1032.1831429199708</v>
      </c>
    </row>
    <row r="76" spans="1:25" x14ac:dyDescent="0.3">
      <c r="A76">
        <v>10.983333330000001</v>
      </c>
      <c r="B76">
        <v>7.54</v>
      </c>
      <c r="C76">
        <f t="shared" si="2"/>
        <v>1.4566755079575597</v>
      </c>
      <c r="E76">
        <v>1159.3956091997923</v>
      </c>
      <c r="F76">
        <v>1.1234186653000002</v>
      </c>
      <c r="G76">
        <f t="shared" si="3"/>
        <v>1032.0245203422758</v>
      </c>
      <c r="J76" t="s">
        <v>3</v>
      </c>
      <c r="K76">
        <v>1.4566755079575597</v>
      </c>
      <c r="L76">
        <v>1.3826279753258599</v>
      </c>
      <c r="W76" t="s">
        <v>3</v>
      </c>
      <c r="X76">
        <v>1032.0245203422758</v>
      </c>
      <c r="Y76">
        <v>1032.1831429199708</v>
      </c>
    </row>
    <row r="77" spans="1:25" x14ac:dyDescent="0.3">
      <c r="A77">
        <v>11.06944444</v>
      </c>
      <c r="B77">
        <v>7.54</v>
      </c>
      <c r="C77">
        <f t="shared" si="2"/>
        <v>1.4680960795755968</v>
      </c>
      <c r="E77">
        <v>1159.3642929497914</v>
      </c>
      <c r="F77">
        <v>1.1234186653000002</v>
      </c>
      <c r="G77">
        <f t="shared" si="3"/>
        <v>1031.9966444924539</v>
      </c>
      <c r="J77" t="s">
        <v>4</v>
      </c>
      <c r="K77">
        <v>1.4680960795755968</v>
      </c>
      <c r="L77">
        <v>1.3826279753258599</v>
      </c>
      <c r="W77" t="s">
        <v>4</v>
      </c>
      <c r="X77">
        <v>1031.9966444924539</v>
      </c>
      <c r="Y77">
        <v>1032.1831429199708</v>
      </c>
    </row>
    <row r="78" spans="1:25" x14ac:dyDescent="0.3">
      <c r="A78">
        <v>10.902777779999999</v>
      </c>
      <c r="B78">
        <v>7.54</v>
      </c>
      <c r="C78">
        <f t="shared" si="2"/>
        <v>1.4459917480106099</v>
      </c>
      <c r="E78">
        <v>1159.5626291997971</v>
      </c>
      <c r="F78">
        <v>1.1234186653000002</v>
      </c>
      <c r="G78">
        <f t="shared" si="3"/>
        <v>1032.1731915413252</v>
      </c>
      <c r="J78" t="s">
        <v>5</v>
      </c>
      <c r="K78">
        <v>1.4459917480106099</v>
      </c>
      <c r="L78">
        <v>1.3826279753258599</v>
      </c>
      <c r="W78" t="s">
        <v>5</v>
      </c>
      <c r="X78">
        <v>1032.1731915413252</v>
      </c>
      <c r="Y78">
        <v>1032.1831429199708</v>
      </c>
    </row>
    <row r="79" spans="1:25" x14ac:dyDescent="0.3">
      <c r="A79">
        <v>11.03333333</v>
      </c>
      <c r="B79">
        <v>7.54</v>
      </c>
      <c r="C79">
        <f t="shared" si="2"/>
        <v>1.4633068076923077</v>
      </c>
      <c r="E79">
        <v>1159.4373641997936</v>
      </c>
      <c r="F79">
        <v>1.1234186653000002</v>
      </c>
      <c r="G79">
        <f t="shared" si="3"/>
        <v>1032.0616881420381</v>
      </c>
      <c r="J79" t="s">
        <v>6</v>
      </c>
      <c r="K79">
        <v>1.4633068076923077</v>
      </c>
      <c r="L79">
        <v>1.3826279753258599</v>
      </c>
      <c r="W79" t="s">
        <v>6</v>
      </c>
      <c r="X79">
        <v>1032.0616881420381</v>
      </c>
      <c r="Y79">
        <v>1032.1831429199708</v>
      </c>
    </row>
    <row r="80" spans="1:25" x14ac:dyDescent="0.3">
      <c r="A80">
        <v>10.94444444</v>
      </c>
      <c r="B80">
        <v>7.54</v>
      </c>
      <c r="C80">
        <f t="shared" si="2"/>
        <v>1.4515178302387268</v>
      </c>
      <c r="E80">
        <v>1159.4373641997936</v>
      </c>
      <c r="F80">
        <v>1.1234186653000002</v>
      </c>
      <c r="G80">
        <f t="shared" si="3"/>
        <v>1032.0616881420381</v>
      </c>
      <c r="I80" t="s">
        <v>420</v>
      </c>
      <c r="J80" t="s">
        <v>1</v>
      </c>
      <c r="K80">
        <v>1.4515178302387268</v>
      </c>
      <c r="L80">
        <v>1.3826279753258599</v>
      </c>
      <c r="V80" t="s">
        <v>420</v>
      </c>
      <c r="W80" t="s">
        <v>1</v>
      </c>
      <c r="X80">
        <v>1032.0616881420381</v>
      </c>
      <c r="Y80">
        <v>1032.1831429199708</v>
      </c>
    </row>
    <row r="81" spans="1:25" x14ac:dyDescent="0.3">
      <c r="A81">
        <v>10.777777779999999</v>
      </c>
      <c r="B81">
        <v>7.54</v>
      </c>
      <c r="C81">
        <f t="shared" si="2"/>
        <v>1.4294134986737399</v>
      </c>
      <c r="E81">
        <v>1159.6231739497987</v>
      </c>
      <c r="F81">
        <v>1.1234186653000002</v>
      </c>
      <c r="G81">
        <f t="shared" si="3"/>
        <v>1032.2270848509806</v>
      </c>
      <c r="J81" t="s">
        <v>2</v>
      </c>
      <c r="K81">
        <v>1.4294134986737399</v>
      </c>
      <c r="L81">
        <v>1.3826279753258599</v>
      </c>
      <c r="W81" t="s">
        <v>2</v>
      </c>
      <c r="X81">
        <v>1032.2270848509806</v>
      </c>
      <c r="Y81">
        <v>1032.1831429199708</v>
      </c>
    </row>
    <row r="82" spans="1:25" x14ac:dyDescent="0.3">
      <c r="A82">
        <v>10.766666669999999</v>
      </c>
      <c r="B82">
        <v>7.54</v>
      </c>
      <c r="C82">
        <f t="shared" si="2"/>
        <v>1.4279398766578248</v>
      </c>
      <c r="E82">
        <v>1159.424837699793</v>
      </c>
      <c r="F82">
        <v>1.1234186653000002</v>
      </c>
      <c r="G82">
        <f t="shared" si="3"/>
        <v>1032.0505378021091</v>
      </c>
      <c r="J82" t="s">
        <v>3</v>
      </c>
      <c r="K82">
        <v>1.4279398766578248</v>
      </c>
      <c r="L82">
        <v>1.3826279753258599</v>
      </c>
      <c r="W82" t="s">
        <v>3</v>
      </c>
      <c r="X82">
        <v>1032.0505378021091</v>
      </c>
      <c r="Y82">
        <v>1032.1831429199708</v>
      </c>
    </row>
    <row r="83" spans="1:25" x14ac:dyDescent="0.3">
      <c r="A83">
        <v>10.55833333</v>
      </c>
      <c r="B83">
        <v>7.54</v>
      </c>
      <c r="C83">
        <f t="shared" si="2"/>
        <v>1.4003094602122015</v>
      </c>
      <c r="E83">
        <v>1159.3475909497911</v>
      </c>
      <c r="F83">
        <v>1.1234186653000002</v>
      </c>
      <c r="G83">
        <f t="shared" si="3"/>
        <v>1031.981777372549</v>
      </c>
      <c r="J83" t="s">
        <v>4</v>
      </c>
      <c r="K83">
        <v>1.4003094602122015</v>
      </c>
      <c r="L83">
        <v>1.3826279753258599</v>
      </c>
      <c r="W83" t="s">
        <v>4</v>
      </c>
      <c r="X83">
        <v>1031.981777372549</v>
      </c>
      <c r="Y83">
        <v>1032.1831429199708</v>
      </c>
    </row>
    <row r="84" spans="1:25" x14ac:dyDescent="0.3">
      <c r="A84">
        <v>10.538888890000001</v>
      </c>
      <c r="B84">
        <v>7.54</v>
      </c>
      <c r="C84">
        <f t="shared" si="2"/>
        <v>1.3977306220159151</v>
      </c>
      <c r="E84">
        <v>1159.3642929497914</v>
      </c>
      <c r="F84">
        <v>1.1234186653000002</v>
      </c>
      <c r="G84">
        <f t="shared" si="3"/>
        <v>1031.9966444924539</v>
      </c>
      <c r="J84" t="s">
        <v>5</v>
      </c>
      <c r="K84">
        <v>1.3977306220159151</v>
      </c>
      <c r="L84">
        <v>1.3826279753258599</v>
      </c>
      <c r="W84" t="s">
        <v>5</v>
      </c>
      <c r="X84">
        <v>1031.9966444924539</v>
      </c>
      <c r="Y84">
        <v>1032.1831429199708</v>
      </c>
    </row>
    <row r="85" spans="1:25" x14ac:dyDescent="0.3">
      <c r="A85">
        <v>10.96388889</v>
      </c>
      <c r="B85">
        <v>7.54</v>
      </c>
      <c r="C85">
        <f t="shared" si="2"/>
        <v>1.4540966697612732</v>
      </c>
      <c r="E85">
        <v>1159.5584536997969</v>
      </c>
      <c r="F85">
        <v>1.1234186653000002</v>
      </c>
      <c r="G85">
        <f t="shared" si="3"/>
        <v>1032.169474761349</v>
      </c>
      <c r="J85" t="s">
        <v>6</v>
      </c>
      <c r="K85">
        <v>1.4540966697612732</v>
      </c>
      <c r="L85">
        <v>1.3826279753258599</v>
      </c>
      <c r="W85" t="s">
        <v>6</v>
      </c>
      <c r="X85">
        <v>1032.169474761349</v>
      </c>
      <c r="Y85">
        <v>1032.1831429199708</v>
      </c>
    </row>
    <row r="86" spans="1:25" x14ac:dyDescent="0.3">
      <c r="A86">
        <v>11</v>
      </c>
      <c r="B86">
        <v>7.54</v>
      </c>
      <c r="C86">
        <f t="shared" si="2"/>
        <v>1.4588859416445623</v>
      </c>
      <c r="E86">
        <v>1159.4415396997936</v>
      </c>
      <c r="F86">
        <v>1.1234186653000002</v>
      </c>
      <c r="G86">
        <f t="shared" si="3"/>
        <v>1032.0654049220143</v>
      </c>
      <c r="I86" t="s">
        <v>421</v>
      </c>
      <c r="J86" t="s">
        <v>1</v>
      </c>
      <c r="K86">
        <v>1.4588859416445623</v>
      </c>
      <c r="L86">
        <v>1.3826279753258599</v>
      </c>
      <c r="V86" t="s">
        <v>421</v>
      </c>
      <c r="W86" t="s">
        <v>1</v>
      </c>
      <c r="X86">
        <v>1032.0654049220143</v>
      </c>
      <c r="Y86">
        <v>1032.1831429199708</v>
      </c>
    </row>
    <row r="87" spans="1:25" x14ac:dyDescent="0.3">
      <c r="A87">
        <v>10.605555560000001</v>
      </c>
      <c r="B87">
        <v>7.54</v>
      </c>
      <c r="C87">
        <f t="shared" si="2"/>
        <v>1.4065723554376659</v>
      </c>
      <c r="E87">
        <v>1159.5020844497953</v>
      </c>
      <c r="F87">
        <v>1.1234186653000002</v>
      </c>
      <c r="G87">
        <f t="shared" si="3"/>
        <v>1032.1192982316697</v>
      </c>
      <c r="J87" t="s">
        <v>2</v>
      </c>
      <c r="K87">
        <v>1.4065723554376659</v>
      </c>
      <c r="L87">
        <v>1.3826279753258599</v>
      </c>
      <c r="W87" t="s">
        <v>2</v>
      </c>
      <c r="X87">
        <v>1032.1192982316697</v>
      </c>
      <c r="Y87">
        <v>1032.1831429199708</v>
      </c>
    </row>
    <row r="88" spans="1:25" x14ac:dyDescent="0.3">
      <c r="A88">
        <v>10.34166667</v>
      </c>
      <c r="B88">
        <v>7.54</v>
      </c>
      <c r="C88">
        <f t="shared" si="2"/>
        <v>1.3715738289124668</v>
      </c>
      <c r="E88">
        <v>1159.4290131997932</v>
      </c>
      <c r="F88">
        <v>1.1234186653000002</v>
      </c>
      <c r="G88">
        <f t="shared" si="3"/>
        <v>1032.0542545820856</v>
      </c>
      <c r="J88" t="s">
        <v>3</v>
      </c>
      <c r="K88">
        <v>1.3715738289124668</v>
      </c>
      <c r="L88">
        <v>1.3826279753258599</v>
      </c>
      <c r="W88" t="s">
        <v>3</v>
      </c>
      <c r="X88">
        <v>1032.0542545820856</v>
      </c>
      <c r="Y88">
        <v>1032.1831429199708</v>
      </c>
    </row>
    <row r="89" spans="1:25" x14ac:dyDescent="0.3">
      <c r="A89">
        <v>10.494444440000001</v>
      </c>
      <c r="B89">
        <v>7.54</v>
      </c>
      <c r="C89">
        <f t="shared" si="2"/>
        <v>1.3918361326259947</v>
      </c>
      <c r="E89">
        <v>1159.251554449788</v>
      </c>
      <c r="F89">
        <v>1.1234186653000002</v>
      </c>
      <c r="G89">
        <f t="shared" si="3"/>
        <v>1031.8962914330953</v>
      </c>
      <c r="J89" t="s">
        <v>4</v>
      </c>
      <c r="K89">
        <v>1.3918361326259947</v>
      </c>
      <c r="L89">
        <v>1.3826279753258599</v>
      </c>
      <c r="W89" t="s">
        <v>4</v>
      </c>
      <c r="X89">
        <v>1031.8962914330953</v>
      </c>
      <c r="Y89">
        <v>1032.1831429199708</v>
      </c>
    </row>
    <row r="90" spans="1:25" x14ac:dyDescent="0.3">
      <c r="A90">
        <v>10.59166667</v>
      </c>
      <c r="B90">
        <v>7.54</v>
      </c>
      <c r="C90">
        <f t="shared" si="2"/>
        <v>1.4047303275862069</v>
      </c>
      <c r="E90">
        <v>1159.3308889497905</v>
      </c>
      <c r="F90">
        <v>1.1234186653000002</v>
      </c>
      <c r="G90">
        <f t="shared" si="3"/>
        <v>1031.9669102526441</v>
      </c>
      <c r="J90" t="s">
        <v>5</v>
      </c>
      <c r="K90">
        <v>1.4047303275862069</v>
      </c>
      <c r="L90">
        <v>1.3826279753258599</v>
      </c>
      <c r="W90" t="s">
        <v>5</v>
      </c>
      <c r="X90">
        <v>1031.9669102526441</v>
      </c>
      <c r="Y90">
        <v>1032.1831429199708</v>
      </c>
    </row>
    <row r="91" spans="1:25" x14ac:dyDescent="0.3">
      <c r="A91">
        <v>10.3</v>
      </c>
      <c r="B91">
        <v>7.54</v>
      </c>
      <c r="C91">
        <f t="shared" si="2"/>
        <v>1.3660477453580904</v>
      </c>
      <c r="E91">
        <v>1159.4373641997936</v>
      </c>
      <c r="F91">
        <v>1.1234186653000002</v>
      </c>
      <c r="G91">
        <f t="shared" si="3"/>
        <v>1032.0616881420381</v>
      </c>
      <c r="J91" t="s">
        <v>6</v>
      </c>
      <c r="K91">
        <v>1.3660477453580904</v>
      </c>
      <c r="L91">
        <v>1.3826279753258599</v>
      </c>
      <c r="W91" t="s">
        <v>6</v>
      </c>
      <c r="X91">
        <v>1032.0616881420381</v>
      </c>
      <c r="Y91">
        <v>1032.1831429199708</v>
      </c>
    </row>
    <row r="92" spans="1:25" x14ac:dyDescent="0.3">
      <c r="A92">
        <v>10.36111111</v>
      </c>
      <c r="B92">
        <v>7.54</v>
      </c>
      <c r="C92">
        <f t="shared" si="2"/>
        <v>1.3741526671087532</v>
      </c>
      <c r="E92">
        <v>1159.6043841997982</v>
      </c>
      <c r="F92">
        <v>1.1234186653000002</v>
      </c>
      <c r="G92">
        <f t="shared" si="3"/>
        <v>1032.2103593410875</v>
      </c>
      <c r="I92" t="s">
        <v>422</v>
      </c>
      <c r="J92" t="s">
        <v>1</v>
      </c>
      <c r="K92">
        <v>1.3741526671087532</v>
      </c>
      <c r="L92">
        <v>1.3826279753258599</v>
      </c>
      <c r="V92" t="s">
        <v>422</v>
      </c>
      <c r="W92" t="s">
        <v>1</v>
      </c>
      <c r="X92">
        <v>1032.2103593410875</v>
      </c>
      <c r="Y92">
        <v>1032.1831429199708</v>
      </c>
    </row>
    <row r="93" spans="1:25" x14ac:dyDescent="0.3">
      <c r="A93">
        <v>10.22777778</v>
      </c>
      <c r="B93">
        <v>7.54</v>
      </c>
      <c r="C93">
        <f t="shared" si="2"/>
        <v>1.3564692015915121</v>
      </c>
      <c r="E93">
        <v>1159.6837186998005</v>
      </c>
      <c r="F93">
        <v>1.1234186653000002</v>
      </c>
      <c r="G93">
        <f t="shared" si="3"/>
        <v>1032.2809781606361</v>
      </c>
      <c r="J93" t="s">
        <v>2</v>
      </c>
      <c r="K93">
        <v>1.3564692015915121</v>
      </c>
      <c r="L93">
        <v>1.3826279753258599</v>
      </c>
      <c r="W93" t="s">
        <v>2</v>
      </c>
      <c r="X93">
        <v>1032.2809781606361</v>
      </c>
      <c r="Y93">
        <v>1032.1831429199708</v>
      </c>
    </row>
    <row r="94" spans="1:25" x14ac:dyDescent="0.3">
      <c r="A94">
        <v>10.22777778</v>
      </c>
      <c r="B94">
        <v>7.54</v>
      </c>
      <c r="C94">
        <f t="shared" si="2"/>
        <v>1.3564692015915121</v>
      </c>
      <c r="E94">
        <v>1159.8966691998066</v>
      </c>
      <c r="F94">
        <v>1.1234186653000002</v>
      </c>
      <c r="G94">
        <f t="shared" si="3"/>
        <v>1032.4705339394243</v>
      </c>
      <c r="J94" t="s">
        <v>3</v>
      </c>
      <c r="K94">
        <v>1.3564692015915121</v>
      </c>
      <c r="L94">
        <v>1.3826279753258599</v>
      </c>
      <c r="W94" t="s">
        <v>3</v>
      </c>
      <c r="X94">
        <v>1032.4705339394243</v>
      </c>
      <c r="Y94">
        <v>1032.1831429199708</v>
      </c>
    </row>
    <row r="95" spans="1:25" x14ac:dyDescent="0.3">
      <c r="A95">
        <v>10.222222220000001</v>
      </c>
      <c r="B95">
        <v>7.54</v>
      </c>
      <c r="C95">
        <f t="shared" si="2"/>
        <v>1.3557323899204246</v>
      </c>
      <c r="E95">
        <v>1159.6837186998005</v>
      </c>
      <c r="F95">
        <v>1.1234186653000002</v>
      </c>
      <c r="G95">
        <f t="shared" si="3"/>
        <v>1032.2809781606361</v>
      </c>
      <c r="J95" t="s">
        <v>4</v>
      </c>
      <c r="K95">
        <v>1.3557323899204246</v>
      </c>
      <c r="L95">
        <v>1.3826279753258599</v>
      </c>
      <c r="W95" t="s">
        <v>4</v>
      </c>
      <c r="X95">
        <v>1032.2809781606361</v>
      </c>
      <c r="Y95">
        <v>1032.1831429199708</v>
      </c>
    </row>
    <row r="96" spans="1:25" x14ac:dyDescent="0.3">
      <c r="A96">
        <v>10.20833333</v>
      </c>
      <c r="B96">
        <v>7.54</v>
      </c>
      <c r="C96">
        <f t="shared" si="2"/>
        <v>1.3538903620689655</v>
      </c>
      <c r="E96">
        <v>1159.3267134497903</v>
      </c>
      <c r="F96">
        <v>1.1234186653000002</v>
      </c>
      <c r="G96">
        <f t="shared" si="3"/>
        <v>1031.9631934726679</v>
      </c>
      <c r="J96" t="s">
        <v>5</v>
      </c>
      <c r="K96">
        <v>1.3538903620689655</v>
      </c>
      <c r="L96">
        <v>1.3826279753258599</v>
      </c>
      <c r="W96" t="s">
        <v>5</v>
      </c>
      <c r="X96">
        <v>1031.9631934726679</v>
      </c>
      <c r="Y96">
        <v>1032.1831429199708</v>
      </c>
    </row>
    <row r="97" spans="1:25" x14ac:dyDescent="0.3">
      <c r="A97">
        <v>10.063888889999999</v>
      </c>
      <c r="B97">
        <v>7.54</v>
      </c>
      <c r="C97">
        <f t="shared" si="2"/>
        <v>1.3347332745358089</v>
      </c>
      <c r="E97">
        <v>1159.5626291997971</v>
      </c>
      <c r="F97">
        <v>1.1234186653000002</v>
      </c>
      <c r="G97">
        <f t="shared" si="3"/>
        <v>1032.1731915413252</v>
      </c>
      <c r="J97" t="s">
        <v>6</v>
      </c>
      <c r="K97">
        <v>1.3347332745358089</v>
      </c>
      <c r="L97">
        <v>1.3826279753258599</v>
      </c>
      <c r="W97" t="s">
        <v>6</v>
      </c>
      <c r="X97">
        <v>1032.1731915413252</v>
      </c>
      <c r="Y97">
        <v>1032.1831429199708</v>
      </c>
    </row>
    <row r="98" spans="1:25" x14ac:dyDescent="0.3">
      <c r="A98">
        <v>10.225</v>
      </c>
      <c r="B98">
        <v>7.54</v>
      </c>
      <c r="C98">
        <f t="shared" si="2"/>
        <v>1.3561007957559681</v>
      </c>
      <c r="E98">
        <v>1159.2265014497875</v>
      </c>
      <c r="F98">
        <v>1.1234186653000002</v>
      </c>
      <c r="G98">
        <f t="shared" si="3"/>
        <v>1031.8739907532381</v>
      </c>
      <c r="I98" t="s">
        <v>423</v>
      </c>
      <c r="J98" t="s">
        <v>1</v>
      </c>
      <c r="K98">
        <v>1.3561007957559681</v>
      </c>
      <c r="L98">
        <v>1.3826279753258599</v>
      </c>
      <c r="V98" t="s">
        <v>423</v>
      </c>
      <c r="W98" t="s">
        <v>1</v>
      </c>
      <c r="X98">
        <v>1031.8739907532381</v>
      </c>
      <c r="Y98">
        <v>1032.1831429199708</v>
      </c>
    </row>
    <row r="99" spans="1:25" x14ac:dyDescent="0.3">
      <c r="A99">
        <v>9.9861111109999996</v>
      </c>
      <c r="B99">
        <v>7.54</v>
      </c>
      <c r="C99">
        <f t="shared" si="2"/>
        <v>1.3244179192307692</v>
      </c>
      <c r="E99">
        <v>1159.4853824497948</v>
      </c>
      <c r="F99">
        <v>1.1234186653000002</v>
      </c>
      <c r="G99">
        <f t="shared" si="3"/>
        <v>1032.1044311117648</v>
      </c>
      <c r="J99" t="s">
        <v>2</v>
      </c>
      <c r="K99">
        <v>1.3244179192307692</v>
      </c>
      <c r="L99">
        <v>1.3826279753258599</v>
      </c>
      <c r="W99" t="s">
        <v>2</v>
      </c>
      <c r="X99">
        <v>1032.1044311117648</v>
      </c>
      <c r="Y99">
        <v>1032.1831429199708</v>
      </c>
    </row>
    <row r="100" spans="1:25" x14ac:dyDescent="0.3">
      <c r="A100">
        <v>9.8611111109999996</v>
      </c>
      <c r="B100">
        <v>7.54</v>
      </c>
      <c r="C100">
        <f t="shared" si="2"/>
        <v>1.3078396698938992</v>
      </c>
      <c r="E100">
        <v>1159.8402999498051</v>
      </c>
      <c r="F100">
        <v>1.1234186653000002</v>
      </c>
      <c r="G100">
        <f t="shared" si="3"/>
        <v>1032.4203574097451</v>
      </c>
      <c r="J100" t="s">
        <v>3</v>
      </c>
      <c r="K100">
        <v>1.3078396698938992</v>
      </c>
      <c r="L100">
        <v>1.3826279753258599</v>
      </c>
      <c r="W100" t="s">
        <v>3</v>
      </c>
      <c r="X100">
        <v>1032.4203574097451</v>
      </c>
      <c r="Y100">
        <v>1032.1831429199708</v>
      </c>
    </row>
    <row r="101" spans="1:25" x14ac:dyDescent="0.3">
      <c r="A101">
        <v>9.7416666670000005</v>
      </c>
      <c r="B101">
        <v>7.54</v>
      </c>
      <c r="C101">
        <f t="shared" si="2"/>
        <v>1.2919982316976129</v>
      </c>
      <c r="E101">
        <v>1159.7964571998036</v>
      </c>
      <c r="F101">
        <v>1.1234186653000002</v>
      </c>
      <c r="G101">
        <f t="shared" si="3"/>
        <v>1032.3813312199945</v>
      </c>
      <c r="J101" t="s">
        <v>4</v>
      </c>
      <c r="K101">
        <v>1.2919982316976129</v>
      </c>
      <c r="L101">
        <v>1.3826279753258599</v>
      </c>
      <c r="W101" t="s">
        <v>4</v>
      </c>
      <c r="X101">
        <v>1032.3813312199945</v>
      </c>
      <c r="Y101">
        <v>1032.1831429199708</v>
      </c>
    </row>
    <row r="102" spans="1:25" x14ac:dyDescent="0.3">
      <c r="A102">
        <v>9.9916666670000005</v>
      </c>
      <c r="B102">
        <v>7.54</v>
      </c>
      <c r="C102">
        <f t="shared" si="2"/>
        <v>1.3251547303713529</v>
      </c>
      <c r="E102">
        <v>1159.4853824497948</v>
      </c>
      <c r="F102">
        <v>1.1234186653000002</v>
      </c>
      <c r="G102">
        <f t="shared" si="3"/>
        <v>1032.1044311117648</v>
      </c>
      <c r="J102" t="s">
        <v>5</v>
      </c>
      <c r="K102">
        <v>1.3251547303713529</v>
      </c>
      <c r="L102">
        <v>1.3826279753258599</v>
      </c>
      <c r="W102" t="s">
        <v>5</v>
      </c>
      <c r="X102">
        <v>1032.1044311117648</v>
      </c>
      <c r="Y102">
        <v>1032.1831429199708</v>
      </c>
    </row>
    <row r="103" spans="1:25" x14ac:dyDescent="0.3">
      <c r="A103">
        <v>10.008333329999999</v>
      </c>
      <c r="B103">
        <v>7.54</v>
      </c>
      <c r="C103">
        <f t="shared" si="2"/>
        <v>1.3273651631299734</v>
      </c>
      <c r="E103">
        <v>1159.6315249497991</v>
      </c>
      <c r="F103">
        <v>1.1234186653000002</v>
      </c>
      <c r="G103">
        <f t="shared" si="3"/>
        <v>1032.2345184109331</v>
      </c>
      <c r="J103" t="s">
        <v>6</v>
      </c>
      <c r="K103">
        <v>1.3273651631299734</v>
      </c>
      <c r="L103">
        <v>1.3826279753258599</v>
      </c>
      <c r="W103" t="s">
        <v>6</v>
      </c>
      <c r="X103">
        <v>1032.2345184109331</v>
      </c>
      <c r="Y103">
        <v>1032.1831429199708</v>
      </c>
    </row>
    <row r="104" spans="1:25" x14ac:dyDescent="0.3">
      <c r="A104">
        <v>10.14722222</v>
      </c>
      <c r="B104">
        <v>7.54</v>
      </c>
      <c r="C104">
        <f t="shared" si="2"/>
        <v>1.3457854403183023</v>
      </c>
      <c r="E104">
        <v>1159.7129471998014</v>
      </c>
      <c r="F104">
        <v>1.1234186653000002</v>
      </c>
      <c r="G104">
        <f t="shared" si="3"/>
        <v>1032.3069956204699</v>
      </c>
      <c r="I104" t="s">
        <v>424</v>
      </c>
      <c r="J104" t="s">
        <v>1</v>
      </c>
      <c r="K104">
        <v>1.3457854403183023</v>
      </c>
      <c r="L104">
        <v>1.3826279753258599</v>
      </c>
      <c r="V104" t="s">
        <v>424</v>
      </c>
      <c r="W104" t="s">
        <v>1</v>
      </c>
      <c r="X104">
        <v>1032.3069956204699</v>
      </c>
      <c r="Y104">
        <v>1032.1831429199708</v>
      </c>
    </row>
    <row r="105" spans="1:25" x14ac:dyDescent="0.3">
      <c r="A105">
        <v>9.8611111109999996</v>
      </c>
      <c r="B105">
        <v>7.54</v>
      </c>
      <c r="C105">
        <f t="shared" si="2"/>
        <v>1.3078396698938992</v>
      </c>
      <c r="E105">
        <v>1159.6878941998007</v>
      </c>
      <c r="F105">
        <v>1.1234186653000002</v>
      </c>
      <c r="G105">
        <f t="shared" si="3"/>
        <v>1032.2846949406123</v>
      </c>
      <c r="J105" t="s">
        <v>2</v>
      </c>
      <c r="K105">
        <v>1.3078396698938992</v>
      </c>
      <c r="L105">
        <v>1.3826279753258599</v>
      </c>
      <c r="W105" t="s">
        <v>2</v>
      </c>
      <c r="X105">
        <v>1032.2846949406123</v>
      </c>
      <c r="Y105">
        <v>1032.1831429199708</v>
      </c>
    </row>
    <row r="106" spans="1:25" x14ac:dyDescent="0.3">
      <c r="A106">
        <v>10.105555560000001</v>
      </c>
      <c r="B106">
        <v>7.54</v>
      </c>
      <c r="C106">
        <f t="shared" si="2"/>
        <v>1.3402593580901858</v>
      </c>
      <c r="E106">
        <v>1159.5501026997968</v>
      </c>
      <c r="F106">
        <v>1.1234186653000002</v>
      </c>
      <c r="G106">
        <f t="shared" si="3"/>
        <v>1032.1620412013965</v>
      </c>
      <c r="J106" t="s">
        <v>3</v>
      </c>
      <c r="K106">
        <v>1.3402593580901858</v>
      </c>
      <c r="L106">
        <v>1.3826279753258599</v>
      </c>
      <c r="W106" t="s">
        <v>3</v>
      </c>
      <c r="X106">
        <v>1032.1620412013965</v>
      </c>
      <c r="Y106">
        <v>1032.1831429199708</v>
      </c>
    </row>
    <row r="107" spans="1:25" x14ac:dyDescent="0.3">
      <c r="A107">
        <v>9.9194444439999998</v>
      </c>
      <c r="B107">
        <v>7.54</v>
      </c>
      <c r="C107">
        <f t="shared" si="2"/>
        <v>1.3155761862068964</v>
      </c>
      <c r="E107">
        <v>1159.5730679497974</v>
      </c>
      <c r="F107">
        <v>1.1234186653000002</v>
      </c>
      <c r="G107">
        <f t="shared" si="3"/>
        <v>1032.1824834912659</v>
      </c>
      <c r="J107" t="s">
        <v>4</v>
      </c>
      <c r="K107">
        <v>1.3155761862068964</v>
      </c>
      <c r="L107">
        <v>1.3826279753258599</v>
      </c>
      <c r="W107" t="s">
        <v>4</v>
      </c>
      <c r="X107">
        <v>1032.1824834912659</v>
      </c>
      <c r="Y107">
        <v>1032.1831429199708</v>
      </c>
    </row>
    <row r="108" spans="1:25" x14ac:dyDescent="0.3">
      <c r="A108">
        <v>9.7666666670000009</v>
      </c>
      <c r="B108">
        <v>7.54</v>
      </c>
      <c r="C108">
        <f t="shared" si="2"/>
        <v>1.2953138815649869</v>
      </c>
      <c r="E108">
        <v>1159.5501026997968</v>
      </c>
      <c r="F108">
        <v>1.1234186653000002</v>
      </c>
      <c r="G108">
        <f t="shared" si="3"/>
        <v>1032.1620412013965</v>
      </c>
      <c r="J108" t="s">
        <v>5</v>
      </c>
      <c r="K108">
        <v>1.2953138815649869</v>
      </c>
      <c r="L108">
        <v>1.3826279753258599</v>
      </c>
      <c r="W108" t="s">
        <v>5</v>
      </c>
      <c r="X108">
        <v>1032.1620412013965</v>
      </c>
      <c r="Y108">
        <v>1032.1831429199708</v>
      </c>
    </row>
    <row r="109" spans="1:25" x14ac:dyDescent="0.3">
      <c r="A109">
        <v>9.9749999999999996</v>
      </c>
      <c r="B109">
        <v>7.54</v>
      </c>
      <c r="C109">
        <f t="shared" si="2"/>
        <v>1.322944297082228</v>
      </c>
      <c r="E109">
        <v>1159.6377881997992</v>
      </c>
      <c r="F109">
        <v>1.1234186653000002</v>
      </c>
      <c r="G109">
        <f t="shared" si="3"/>
        <v>1032.2400935808976</v>
      </c>
      <c r="J109" t="s">
        <v>6</v>
      </c>
      <c r="K109">
        <v>1.322944297082228</v>
      </c>
      <c r="L109">
        <v>1.3826279753258599</v>
      </c>
      <c r="W109" t="s">
        <v>6</v>
      </c>
      <c r="X109">
        <v>1032.2400935808976</v>
      </c>
      <c r="Y109">
        <v>1032.1831429199708</v>
      </c>
    </row>
    <row r="110" spans="1:25" x14ac:dyDescent="0.3">
      <c r="A110">
        <v>9.8333333330000006</v>
      </c>
      <c r="B110">
        <v>7.54</v>
      </c>
      <c r="C110">
        <f t="shared" si="2"/>
        <v>1.3041556144562334</v>
      </c>
      <c r="E110">
        <v>1159.7881061998035</v>
      </c>
      <c r="F110">
        <v>1.1234186653000002</v>
      </c>
      <c r="G110">
        <f t="shared" si="3"/>
        <v>1032.3738976600421</v>
      </c>
      <c r="I110" t="s">
        <v>425</v>
      </c>
      <c r="J110" t="s">
        <v>1</v>
      </c>
      <c r="K110">
        <v>1.3041556144562334</v>
      </c>
      <c r="L110">
        <v>1.3826279753258599</v>
      </c>
      <c r="V110" t="s">
        <v>425</v>
      </c>
      <c r="W110" t="s">
        <v>1</v>
      </c>
      <c r="X110">
        <v>1032.3738976600421</v>
      </c>
      <c r="Y110">
        <v>1032.1831429199708</v>
      </c>
    </row>
    <row r="111" spans="1:25" x14ac:dyDescent="0.3">
      <c r="A111">
        <v>10.002777780000001</v>
      </c>
      <c r="B111">
        <v>7.54</v>
      </c>
      <c r="C111">
        <f t="shared" si="2"/>
        <v>1.3266283527851459</v>
      </c>
      <c r="E111">
        <v>1159.8757916998059</v>
      </c>
      <c r="F111">
        <v>1.1234186653000002</v>
      </c>
      <c r="G111">
        <f t="shared" si="3"/>
        <v>1032.4519500395429</v>
      </c>
      <c r="J111" t="s">
        <v>2</v>
      </c>
      <c r="K111">
        <v>1.3266283527851459</v>
      </c>
      <c r="L111">
        <v>1.3826279753258599</v>
      </c>
      <c r="W111" t="s">
        <v>2</v>
      </c>
      <c r="X111">
        <v>1032.4519500395429</v>
      </c>
      <c r="Y111">
        <v>1032.1831429199708</v>
      </c>
    </row>
    <row r="112" spans="1:25" x14ac:dyDescent="0.3">
      <c r="A112">
        <v>9.8916666670000009</v>
      </c>
      <c r="B112">
        <v>7.54</v>
      </c>
      <c r="C112">
        <f t="shared" si="2"/>
        <v>1.311892130901857</v>
      </c>
      <c r="E112">
        <v>1159.9739159498088</v>
      </c>
      <c r="F112">
        <v>1.1234186653000002</v>
      </c>
      <c r="G112">
        <f t="shared" si="3"/>
        <v>1032.5392943689847</v>
      </c>
      <c r="J112" t="s">
        <v>3</v>
      </c>
      <c r="K112">
        <v>1.311892130901857</v>
      </c>
      <c r="L112">
        <v>1.3826279753258599</v>
      </c>
      <c r="W112" t="s">
        <v>3</v>
      </c>
      <c r="X112">
        <v>1032.5392943689847</v>
      </c>
      <c r="Y112">
        <v>1032.1831429199708</v>
      </c>
    </row>
    <row r="113" spans="1:25" x14ac:dyDescent="0.3">
      <c r="A113">
        <v>9.6722222220000003</v>
      </c>
      <c r="B113">
        <v>7.54</v>
      </c>
      <c r="C113">
        <f t="shared" si="2"/>
        <v>1.2827880931034483</v>
      </c>
      <c r="E113">
        <v>1159.5688924497972</v>
      </c>
      <c r="F113">
        <v>1.1234186653000002</v>
      </c>
      <c r="G113">
        <f t="shared" si="3"/>
        <v>1032.1787667112897</v>
      </c>
      <c r="J113" t="s">
        <v>4</v>
      </c>
      <c r="K113">
        <v>1.2827880931034483</v>
      </c>
      <c r="L113">
        <v>1.3826279753258599</v>
      </c>
      <c r="W113" t="s">
        <v>4</v>
      </c>
      <c r="X113">
        <v>1032.1787667112897</v>
      </c>
      <c r="Y113">
        <v>1032.1831429199708</v>
      </c>
    </row>
    <row r="114" spans="1:25" x14ac:dyDescent="0.3">
      <c r="A114">
        <v>10.15</v>
      </c>
      <c r="B114">
        <v>7.54</v>
      </c>
      <c r="C114">
        <f t="shared" si="2"/>
        <v>1.3461538461538463</v>
      </c>
      <c r="E114">
        <v>1160.0428116998107</v>
      </c>
      <c r="F114">
        <v>1.1234186653000002</v>
      </c>
      <c r="G114">
        <f t="shared" si="3"/>
        <v>1032.6006212385926</v>
      </c>
      <c r="J114" t="s">
        <v>5</v>
      </c>
      <c r="K114">
        <v>1.3461538461538463</v>
      </c>
      <c r="L114">
        <v>1.3826279753258599</v>
      </c>
      <c r="W114" t="s">
        <v>5</v>
      </c>
      <c r="X114">
        <v>1032.6006212385926</v>
      </c>
      <c r="Y114">
        <v>1032.1831429199708</v>
      </c>
    </row>
    <row r="115" spans="1:25" x14ac:dyDescent="0.3">
      <c r="A115">
        <v>10.44444444</v>
      </c>
      <c r="B115">
        <v>7.54</v>
      </c>
      <c r="C115">
        <f t="shared" si="2"/>
        <v>1.3852048328912467</v>
      </c>
      <c r="E115">
        <v>1159.8966691998066</v>
      </c>
      <c r="F115">
        <v>1.1234186653000002</v>
      </c>
      <c r="G115">
        <f t="shared" si="3"/>
        <v>1032.4705339394243</v>
      </c>
      <c r="J115" t="s">
        <v>6</v>
      </c>
      <c r="K115">
        <v>1.3852048328912467</v>
      </c>
      <c r="L115">
        <v>1.3826279753258599</v>
      </c>
      <c r="W115" t="s">
        <v>6</v>
      </c>
      <c r="X115">
        <v>1032.4705339394243</v>
      </c>
      <c r="Y115">
        <v>1032.1831429199708</v>
      </c>
    </row>
    <row r="116" spans="1:25" x14ac:dyDescent="0.3">
      <c r="A116">
        <v>10.324999999999999</v>
      </c>
      <c r="B116">
        <v>7.54</v>
      </c>
      <c r="C116">
        <f t="shared" si="2"/>
        <v>1.369363395225464</v>
      </c>
      <c r="E116">
        <v>1160.1075319498127</v>
      </c>
      <c r="F116">
        <v>1.1234186653000002</v>
      </c>
      <c r="G116">
        <f t="shared" si="3"/>
        <v>1032.6582313282245</v>
      </c>
      <c r="I116" t="s">
        <v>426</v>
      </c>
      <c r="J116" t="s">
        <v>1</v>
      </c>
      <c r="K116">
        <v>1.369363395225464</v>
      </c>
      <c r="L116">
        <v>1.3826279753258599</v>
      </c>
      <c r="V116" t="s">
        <v>426</v>
      </c>
      <c r="W116" t="s">
        <v>1</v>
      </c>
      <c r="X116">
        <v>1032.6582313282245</v>
      </c>
      <c r="Y116">
        <v>1032.1831429199708</v>
      </c>
    </row>
    <row r="117" spans="1:25" x14ac:dyDescent="0.3">
      <c r="A117">
        <v>9.8361111109999992</v>
      </c>
      <c r="B117">
        <v>7.54</v>
      </c>
      <c r="C117">
        <f t="shared" si="2"/>
        <v>1.3045240200265251</v>
      </c>
      <c r="E117">
        <v>1160.257849949817</v>
      </c>
      <c r="F117">
        <v>1.1234186653000002</v>
      </c>
      <c r="G117">
        <f t="shared" si="3"/>
        <v>1032.792035407369</v>
      </c>
      <c r="J117" t="s">
        <v>2</v>
      </c>
      <c r="K117">
        <v>1.3045240200265251</v>
      </c>
      <c r="L117">
        <v>1.3826279753258599</v>
      </c>
      <c r="W117" t="s">
        <v>2</v>
      </c>
      <c r="X117">
        <v>1032.792035407369</v>
      </c>
      <c r="Y117">
        <v>1032.1831429199708</v>
      </c>
    </row>
    <row r="118" spans="1:25" x14ac:dyDescent="0.3">
      <c r="A118">
        <v>9.9166666669999994</v>
      </c>
      <c r="B118">
        <v>7.54</v>
      </c>
      <c r="C118">
        <f t="shared" si="2"/>
        <v>1.3152077807692306</v>
      </c>
      <c r="E118">
        <v>1159.9258976998074</v>
      </c>
      <c r="F118">
        <v>1.1234186653000002</v>
      </c>
      <c r="G118">
        <f t="shared" si="3"/>
        <v>1032.4965513992579</v>
      </c>
      <c r="J118" t="s">
        <v>3</v>
      </c>
      <c r="K118">
        <v>1.3152077807692306</v>
      </c>
      <c r="L118">
        <v>1.3826279753258599</v>
      </c>
      <c r="W118" t="s">
        <v>3</v>
      </c>
      <c r="X118">
        <v>1032.4965513992579</v>
      </c>
      <c r="Y118">
        <v>1032.1831429199708</v>
      </c>
    </row>
    <row r="119" spans="1:25" x14ac:dyDescent="0.3">
      <c r="A119">
        <v>9.6750000000000007</v>
      </c>
      <c r="B119">
        <v>7.54</v>
      </c>
      <c r="C119">
        <f t="shared" si="2"/>
        <v>1.28315649867374</v>
      </c>
      <c r="E119">
        <v>1159.8570019498054</v>
      </c>
      <c r="F119">
        <v>1.1234186653000002</v>
      </c>
      <c r="G119">
        <f t="shared" si="3"/>
        <v>1032.43522452965</v>
      </c>
      <c r="J119" t="s">
        <v>4</v>
      </c>
      <c r="K119">
        <v>1.28315649867374</v>
      </c>
      <c r="L119">
        <v>1.3826279753258599</v>
      </c>
      <c r="W119" t="s">
        <v>4</v>
      </c>
      <c r="X119">
        <v>1032.43522452965</v>
      </c>
      <c r="Y119">
        <v>1032.1831429199708</v>
      </c>
    </row>
    <row r="120" spans="1:25" x14ac:dyDescent="0.3">
      <c r="A120">
        <v>9.9333333330000002</v>
      </c>
      <c r="B120">
        <v>7.54</v>
      </c>
      <c r="C120">
        <f t="shared" si="2"/>
        <v>1.3174182139257296</v>
      </c>
      <c r="E120">
        <v>1160.0114954498099</v>
      </c>
      <c r="F120">
        <v>1.1234186653000002</v>
      </c>
      <c r="G120">
        <f t="shared" si="3"/>
        <v>1032.5727453887707</v>
      </c>
      <c r="J120" t="s">
        <v>5</v>
      </c>
      <c r="K120">
        <v>1.3174182139257296</v>
      </c>
      <c r="L120">
        <v>1.3826279753258599</v>
      </c>
      <c r="W120" t="s">
        <v>5</v>
      </c>
      <c r="X120">
        <v>1032.5727453887707</v>
      </c>
      <c r="Y120">
        <v>1032.1831429199708</v>
      </c>
    </row>
    <row r="121" spans="1:25" x14ac:dyDescent="0.3">
      <c r="A121">
        <v>9.9333333330000002</v>
      </c>
      <c r="B121">
        <v>7.54</v>
      </c>
      <c r="C121">
        <f t="shared" si="2"/>
        <v>1.3174182139257296</v>
      </c>
      <c r="E121">
        <v>1160.2202704498159</v>
      </c>
      <c r="F121">
        <v>1.1234186653000002</v>
      </c>
      <c r="G121">
        <f t="shared" si="3"/>
        <v>1032.7585843875827</v>
      </c>
      <c r="J121" t="s">
        <v>6</v>
      </c>
      <c r="K121">
        <v>1.3174182139257296</v>
      </c>
      <c r="L121">
        <v>1.3826279753258599</v>
      </c>
      <c r="W121" t="s">
        <v>6</v>
      </c>
      <c r="X121">
        <v>1032.7585843875827</v>
      </c>
      <c r="Y121">
        <v>1032.1831429199708</v>
      </c>
    </row>
    <row r="122" spans="1:25" x14ac:dyDescent="0.3">
      <c r="A122">
        <v>9.886111111</v>
      </c>
      <c r="B122">
        <v>7.54</v>
      </c>
      <c r="C122">
        <f t="shared" si="2"/>
        <v>1.3111553197612733</v>
      </c>
      <c r="E122">
        <v>1160.3747639498204</v>
      </c>
      <c r="F122">
        <v>1.1234186653000002</v>
      </c>
      <c r="G122">
        <f t="shared" si="3"/>
        <v>1032.8961052467037</v>
      </c>
      <c r="I122" t="s">
        <v>427</v>
      </c>
      <c r="J122" t="s">
        <v>1</v>
      </c>
      <c r="K122">
        <v>1.3111553197612733</v>
      </c>
      <c r="L122">
        <v>1.3826279753258599</v>
      </c>
      <c r="V122" t="s">
        <v>427</v>
      </c>
      <c r="W122" t="s">
        <v>1</v>
      </c>
      <c r="X122">
        <v>1032.8961052467037</v>
      </c>
      <c r="Y122">
        <v>1032.1831429199708</v>
      </c>
    </row>
    <row r="123" spans="1:25" x14ac:dyDescent="0.3">
      <c r="A123">
        <v>9.6611111110000003</v>
      </c>
      <c r="B123">
        <v>7.54</v>
      </c>
      <c r="C123">
        <f t="shared" si="2"/>
        <v>1.2813144709549071</v>
      </c>
      <c r="E123">
        <v>1160.3142191998186</v>
      </c>
      <c r="F123">
        <v>1.1234186653000002</v>
      </c>
      <c r="G123">
        <f t="shared" si="3"/>
        <v>1032.8422119370482</v>
      </c>
      <c r="J123" t="s">
        <v>2</v>
      </c>
      <c r="K123">
        <v>1.2813144709549071</v>
      </c>
      <c r="L123">
        <v>1.3826279753258599</v>
      </c>
      <c r="W123" t="s">
        <v>2</v>
      </c>
      <c r="X123">
        <v>1032.8422119370482</v>
      </c>
      <c r="Y123">
        <v>1032.1831429199708</v>
      </c>
    </row>
    <row r="124" spans="1:25" x14ac:dyDescent="0.3">
      <c r="A124">
        <v>9.8805555559999991</v>
      </c>
      <c r="B124">
        <v>7.54</v>
      </c>
      <c r="C124">
        <f t="shared" si="2"/>
        <v>1.3104185087533156</v>
      </c>
      <c r="E124">
        <v>1159.909195699807</v>
      </c>
      <c r="F124">
        <v>1.1234186653000002</v>
      </c>
      <c r="G124">
        <f t="shared" si="3"/>
        <v>1032.481684279353</v>
      </c>
      <c r="J124" t="s">
        <v>3</v>
      </c>
      <c r="K124">
        <v>1.3104185087533156</v>
      </c>
      <c r="L124">
        <v>1.3826279753258599</v>
      </c>
      <c r="W124" t="s">
        <v>3</v>
      </c>
      <c r="X124">
        <v>1032.481684279353</v>
      </c>
      <c r="Y124">
        <v>1032.1831429199708</v>
      </c>
    </row>
    <row r="125" spans="1:25" x14ac:dyDescent="0.3">
      <c r="A125">
        <v>9.8944444439999995</v>
      </c>
      <c r="B125">
        <v>7.54</v>
      </c>
      <c r="C125">
        <f t="shared" si="2"/>
        <v>1.3122605363395226</v>
      </c>
      <c r="E125">
        <v>1159.520874199796</v>
      </c>
      <c r="F125">
        <v>1.1234186653000002</v>
      </c>
      <c r="G125">
        <f t="shared" si="3"/>
        <v>1032.1360237415629</v>
      </c>
      <c r="J125" t="s">
        <v>4</v>
      </c>
      <c r="K125">
        <v>1.3122605363395226</v>
      </c>
      <c r="L125">
        <v>1.3826279753258599</v>
      </c>
      <c r="W125" t="s">
        <v>4</v>
      </c>
      <c r="X125">
        <v>1032.1360237415629</v>
      </c>
      <c r="Y125">
        <v>1032.1831429199708</v>
      </c>
    </row>
    <row r="126" spans="1:25" x14ac:dyDescent="0.3">
      <c r="A126">
        <v>10.05555556</v>
      </c>
      <c r="B126">
        <v>7.54</v>
      </c>
      <c r="C126">
        <f t="shared" si="2"/>
        <v>1.3336280583554376</v>
      </c>
      <c r="E126">
        <v>1159.5334006997962</v>
      </c>
      <c r="F126">
        <v>1.1234186653000002</v>
      </c>
      <c r="G126">
        <f t="shared" si="3"/>
        <v>1032.1471740814916</v>
      </c>
      <c r="J126" t="s">
        <v>5</v>
      </c>
      <c r="K126">
        <v>1.3336280583554376</v>
      </c>
      <c r="L126">
        <v>1.3826279753258599</v>
      </c>
      <c r="W126" t="s">
        <v>5</v>
      </c>
      <c r="X126">
        <v>1032.1471740814916</v>
      </c>
      <c r="Y126">
        <v>1032.1831429199708</v>
      </c>
    </row>
    <row r="127" spans="1:25" x14ac:dyDescent="0.3">
      <c r="A127">
        <v>10.07222222</v>
      </c>
      <c r="B127">
        <v>7.54</v>
      </c>
      <c r="C127">
        <f t="shared" si="2"/>
        <v>1.3358384907161804</v>
      </c>
      <c r="E127">
        <v>1159.7567899498026</v>
      </c>
      <c r="F127">
        <v>1.1234186653000002</v>
      </c>
      <c r="G127">
        <f t="shared" si="3"/>
        <v>1032.3460218102202</v>
      </c>
      <c r="J127" t="s">
        <v>6</v>
      </c>
      <c r="K127">
        <v>1.3358384907161804</v>
      </c>
      <c r="L127">
        <v>1.3826279753258599</v>
      </c>
      <c r="W127" t="s">
        <v>6</v>
      </c>
      <c r="X127">
        <v>1032.3460218102202</v>
      </c>
      <c r="Y127">
        <v>1032.1831429199708</v>
      </c>
    </row>
    <row r="128" spans="1:25" x14ac:dyDescent="0.3">
      <c r="A128">
        <v>9.9944444440000009</v>
      </c>
      <c r="B128">
        <v>7.54</v>
      </c>
      <c r="C128">
        <f t="shared" si="2"/>
        <v>1.3255231358090187</v>
      </c>
      <c r="E128">
        <v>1159.8570019498054</v>
      </c>
      <c r="F128">
        <v>1.1234186653000002</v>
      </c>
      <c r="G128">
        <f t="shared" si="3"/>
        <v>1032.43522452965</v>
      </c>
      <c r="I128" t="s">
        <v>428</v>
      </c>
      <c r="J128" t="s">
        <v>1</v>
      </c>
      <c r="K128">
        <v>1.3255231358090187</v>
      </c>
      <c r="L128">
        <v>1.3826279753258599</v>
      </c>
      <c r="V128" t="s">
        <v>428</v>
      </c>
      <c r="W128" t="s">
        <v>1</v>
      </c>
      <c r="X128">
        <v>1032.43522452965</v>
      </c>
      <c r="Y128">
        <v>1032.1831429199708</v>
      </c>
    </row>
    <row r="129" spans="1:25" x14ac:dyDescent="0.3">
      <c r="A129">
        <v>9.8611111109999996</v>
      </c>
      <c r="B129">
        <v>7.54</v>
      </c>
      <c r="C129">
        <f t="shared" si="2"/>
        <v>1.3078396698938992</v>
      </c>
      <c r="E129">
        <v>1159.8653529498056</v>
      </c>
      <c r="F129">
        <v>1.1234186653000002</v>
      </c>
      <c r="G129">
        <f t="shared" si="3"/>
        <v>1032.4426580896024</v>
      </c>
      <c r="J129" t="s">
        <v>2</v>
      </c>
      <c r="K129">
        <v>1.3078396698938992</v>
      </c>
      <c r="L129">
        <v>1.3826279753258599</v>
      </c>
      <c r="W129" t="s">
        <v>2</v>
      </c>
      <c r="X129">
        <v>1032.4426580896024</v>
      </c>
      <c r="Y129">
        <v>1032.1831429199708</v>
      </c>
    </row>
    <row r="130" spans="1:25" x14ac:dyDescent="0.3">
      <c r="A130">
        <v>10.152777779999999</v>
      </c>
      <c r="B130">
        <v>7.54</v>
      </c>
      <c r="C130">
        <f t="shared" si="2"/>
        <v>1.3465222519893898</v>
      </c>
      <c r="E130">
        <v>1159.593945449798</v>
      </c>
      <c r="F130">
        <v>1.1234186653000002</v>
      </c>
      <c r="G130">
        <f t="shared" si="3"/>
        <v>1032.201067391147</v>
      </c>
      <c r="J130" t="s">
        <v>3</v>
      </c>
      <c r="K130">
        <v>1.3465222519893898</v>
      </c>
      <c r="L130">
        <v>1.3826279753258599</v>
      </c>
      <c r="W130" t="s">
        <v>3</v>
      </c>
      <c r="X130">
        <v>1032.201067391147</v>
      </c>
      <c r="Y130">
        <v>1032.1831429199708</v>
      </c>
    </row>
    <row r="131" spans="1:25" x14ac:dyDescent="0.3">
      <c r="A131">
        <v>10.144444439999999</v>
      </c>
      <c r="B131">
        <v>7.54</v>
      </c>
      <c r="C131">
        <f t="shared" ref="C131:C187" si="4">A131/B131</f>
        <v>1.3454170344827585</v>
      </c>
      <c r="E131">
        <v>1159.2912216997893</v>
      </c>
      <c r="F131">
        <v>1.1234186653000002</v>
      </c>
      <c r="G131">
        <f t="shared" ref="G131:G187" si="5">E131/F131</f>
        <v>1031.9316008428698</v>
      </c>
      <c r="J131" t="s">
        <v>4</v>
      </c>
      <c r="K131">
        <v>1.3454170344827585</v>
      </c>
      <c r="L131">
        <v>1.3826279753258599</v>
      </c>
      <c r="W131" t="s">
        <v>4</v>
      </c>
      <c r="X131">
        <v>1031.9316008428698</v>
      </c>
      <c r="Y131">
        <v>1032.1831429199708</v>
      </c>
    </row>
    <row r="132" spans="1:25" x14ac:dyDescent="0.3">
      <c r="A132">
        <v>10.35</v>
      </c>
      <c r="B132">
        <v>7.54</v>
      </c>
      <c r="C132">
        <f t="shared" si="4"/>
        <v>1.3726790450928381</v>
      </c>
      <c r="E132">
        <v>1159.4039601997924</v>
      </c>
      <c r="F132">
        <v>1.1234186653000002</v>
      </c>
      <c r="G132">
        <f t="shared" si="5"/>
        <v>1032.031953902228</v>
      </c>
      <c r="J132" t="s">
        <v>5</v>
      </c>
      <c r="K132">
        <v>1.3726790450928381</v>
      </c>
      <c r="L132">
        <v>1.3826279753258599</v>
      </c>
      <c r="W132" t="s">
        <v>5</v>
      </c>
      <c r="X132">
        <v>1032.031953902228</v>
      </c>
      <c r="Y132">
        <v>1032.1831429199708</v>
      </c>
    </row>
    <row r="133" spans="1:25" x14ac:dyDescent="0.3">
      <c r="A133">
        <v>10.369444440000001</v>
      </c>
      <c r="B133">
        <v>7.54</v>
      </c>
      <c r="C133">
        <f t="shared" si="4"/>
        <v>1.3752578832891247</v>
      </c>
      <c r="E133">
        <v>1159.4352764497935</v>
      </c>
      <c r="F133">
        <v>1.1234186653000002</v>
      </c>
      <c r="G133">
        <f t="shared" si="5"/>
        <v>1032.0598297520501</v>
      </c>
      <c r="J133" t="s">
        <v>6</v>
      </c>
      <c r="K133">
        <v>1.3752578832891247</v>
      </c>
      <c r="L133">
        <v>1.3826279753258599</v>
      </c>
      <c r="W133" t="s">
        <v>6</v>
      </c>
      <c r="X133">
        <v>1032.0598297520501</v>
      </c>
      <c r="Y133">
        <v>1032.1831429199708</v>
      </c>
    </row>
    <row r="134" spans="1:25" x14ac:dyDescent="0.3">
      <c r="A134">
        <v>10.375</v>
      </c>
      <c r="B134">
        <v>7.54</v>
      </c>
      <c r="C134">
        <f t="shared" si="4"/>
        <v>1.3759946949602122</v>
      </c>
      <c r="E134">
        <v>1159.5375761997964</v>
      </c>
      <c r="F134">
        <v>1.1234186653000002</v>
      </c>
      <c r="G134">
        <f t="shared" si="5"/>
        <v>1032.1508908614678</v>
      </c>
      <c r="I134" t="s">
        <v>429</v>
      </c>
      <c r="J134" t="s">
        <v>1</v>
      </c>
      <c r="K134">
        <v>1.3759946949602122</v>
      </c>
      <c r="L134">
        <v>1.3826279753258599</v>
      </c>
      <c r="V134" t="s">
        <v>429</v>
      </c>
      <c r="W134" t="s">
        <v>1</v>
      </c>
      <c r="X134">
        <v>1032.1508908614678</v>
      </c>
      <c r="Y134">
        <v>1032.1831429199708</v>
      </c>
    </row>
    <row r="135" spans="1:25" x14ac:dyDescent="0.3">
      <c r="A135">
        <v>10.08333333</v>
      </c>
      <c r="B135">
        <v>7.54</v>
      </c>
      <c r="C135">
        <f t="shared" si="4"/>
        <v>1.3373121127320955</v>
      </c>
      <c r="E135">
        <v>1159.769316449803</v>
      </c>
      <c r="F135">
        <v>1.1234186653000002</v>
      </c>
      <c r="G135">
        <f t="shared" si="5"/>
        <v>1032.3571721501489</v>
      </c>
      <c r="J135" t="s">
        <v>2</v>
      </c>
      <c r="K135">
        <v>1.3373121127320955</v>
      </c>
      <c r="L135">
        <v>1.3826279753258599</v>
      </c>
      <c r="W135" t="s">
        <v>2</v>
      </c>
      <c r="X135">
        <v>1032.3571721501489</v>
      </c>
      <c r="Y135">
        <v>1032.1831429199708</v>
      </c>
    </row>
    <row r="136" spans="1:25" x14ac:dyDescent="0.3">
      <c r="A136">
        <v>10.08333333</v>
      </c>
      <c r="B136">
        <v>7.54</v>
      </c>
      <c r="C136">
        <f t="shared" si="4"/>
        <v>1.3373121127320955</v>
      </c>
      <c r="E136">
        <v>1159.4039601997924</v>
      </c>
      <c r="F136">
        <v>1.1234186653000002</v>
      </c>
      <c r="G136">
        <f t="shared" si="5"/>
        <v>1032.031953902228</v>
      </c>
      <c r="J136" t="s">
        <v>3</v>
      </c>
      <c r="K136">
        <v>1.3373121127320955</v>
      </c>
      <c r="L136">
        <v>1.3826279753258599</v>
      </c>
      <c r="W136" t="s">
        <v>3</v>
      </c>
      <c r="X136">
        <v>1032.031953902228</v>
      </c>
      <c r="Y136">
        <v>1032.1831429199708</v>
      </c>
    </row>
    <row r="137" spans="1:25" x14ac:dyDescent="0.3">
      <c r="A137">
        <v>10.15833333</v>
      </c>
      <c r="B137">
        <v>7.54</v>
      </c>
      <c r="C137">
        <f t="shared" si="4"/>
        <v>1.3472590623342175</v>
      </c>
      <c r="E137">
        <v>1159.2473789497881</v>
      </c>
      <c r="F137">
        <v>1.1234186653000002</v>
      </c>
      <c r="G137">
        <f t="shared" si="5"/>
        <v>1031.8925746531193</v>
      </c>
      <c r="J137" t="s">
        <v>4</v>
      </c>
      <c r="K137">
        <v>1.3472590623342175</v>
      </c>
      <c r="L137">
        <v>1.3826279753258599</v>
      </c>
      <c r="W137" t="s">
        <v>4</v>
      </c>
      <c r="X137">
        <v>1031.8925746531193</v>
      </c>
      <c r="Y137">
        <v>1032.1831429199708</v>
      </c>
    </row>
    <row r="138" spans="1:25" x14ac:dyDescent="0.3">
      <c r="A138">
        <v>10.22777778</v>
      </c>
      <c r="B138">
        <v>7.54</v>
      </c>
      <c r="C138">
        <f t="shared" si="4"/>
        <v>1.3564692015915121</v>
      </c>
      <c r="E138">
        <v>1159.3037481997897</v>
      </c>
      <c r="F138">
        <v>1.1234186653000002</v>
      </c>
      <c r="G138">
        <f t="shared" si="5"/>
        <v>1031.9427511827985</v>
      </c>
      <c r="J138" t="s">
        <v>5</v>
      </c>
      <c r="K138">
        <v>1.3564692015915121</v>
      </c>
      <c r="L138">
        <v>1.3826279753258599</v>
      </c>
      <c r="W138" t="s">
        <v>5</v>
      </c>
      <c r="X138">
        <v>1031.9427511827985</v>
      </c>
      <c r="Y138">
        <v>1032.1831429199708</v>
      </c>
    </row>
    <row r="139" spans="1:25" x14ac:dyDescent="0.3">
      <c r="A139">
        <v>10.391666669999999</v>
      </c>
      <c r="B139">
        <v>7.54</v>
      </c>
      <c r="C139">
        <f t="shared" si="4"/>
        <v>1.3782051286472148</v>
      </c>
      <c r="E139">
        <v>1159.4624171997943</v>
      </c>
      <c r="F139">
        <v>1.1234186653000002</v>
      </c>
      <c r="G139">
        <f t="shared" si="5"/>
        <v>1032.0839888218957</v>
      </c>
      <c r="J139" t="s">
        <v>6</v>
      </c>
      <c r="K139">
        <v>1.3782051286472148</v>
      </c>
      <c r="L139">
        <v>1.3826279753258599</v>
      </c>
      <c r="W139" t="s">
        <v>6</v>
      </c>
      <c r="X139">
        <v>1032.0839888218957</v>
      </c>
      <c r="Y139">
        <v>1032.1831429199708</v>
      </c>
    </row>
    <row r="140" spans="1:25" x14ac:dyDescent="0.3">
      <c r="A140">
        <v>10.019444439999999</v>
      </c>
      <c r="B140">
        <v>7.54</v>
      </c>
      <c r="C140">
        <f t="shared" si="4"/>
        <v>1.3288387851458885</v>
      </c>
      <c r="E140">
        <v>1159.7317369498019</v>
      </c>
      <c r="F140">
        <v>1.1234186653000002</v>
      </c>
      <c r="G140">
        <f t="shared" si="5"/>
        <v>1032.3237211303629</v>
      </c>
      <c r="I140" t="s">
        <v>430</v>
      </c>
      <c r="J140" t="s">
        <v>1</v>
      </c>
      <c r="K140">
        <v>1.3288387851458885</v>
      </c>
      <c r="L140">
        <v>1.3826279753258599</v>
      </c>
      <c r="V140" t="s">
        <v>430</v>
      </c>
      <c r="W140" t="s">
        <v>1</v>
      </c>
      <c r="X140">
        <v>1032.3237211303629</v>
      </c>
      <c r="Y140">
        <v>1032.1831429199708</v>
      </c>
    </row>
    <row r="141" spans="1:25" x14ac:dyDescent="0.3">
      <c r="A141">
        <v>9.9527777779999997</v>
      </c>
      <c r="B141">
        <v>7.54</v>
      </c>
      <c r="C141">
        <f t="shared" si="4"/>
        <v>1.3199970527851459</v>
      </c>
      <c r="E141">
        <v>1159.8549141998053</v>
      </c>
      <c r="F141">
        <v>1.1234186653000002</v>
      </c>
      <c r="G141">
        <f t="shared" si="5"/>
        <v>1032.4333661396618</v>
      </c>
      <c r="J141" t="s">
        <v>2</v>
      </c>
      <c r="K141">
        <v>1.3199970527851459</v>
      </c>
      <c r="L141">
        <v>1.3826279753258599</v>
      </c>
      <c r="W141" t="s">
        <v>2</v>
      </c>
      <c r="X141">
        <v>1032.4333661396618</v>
      </c>
      <c r="Y141">
        <v>1032.1831429199708</v>
      </c>
    </row>
    <row r="142" spans="1:25" x14ac:dyDescent="0.3">
      <c r="A142">
        <v>10.09444444</v>
      </c>
      <c r="B142">
        <v>7.54</v>
      </c>
      <c r="C142">
        <f t="shared" si="4"/>
        <v>1.3387857347480105</v>
      </c>
      <c r="E142">
        <v>1159.4665926997943</v>
      </c>
      <c r="F142">
        <v>1.1234186653000002</v>
      </c>
      <c r="G142">
        <f t="shared" si="5"/>
        <v>1032.0877056018717</v>
      </c>
      <c r="J142" t="s">
        <v>3</v>
      </c>
      <c r="K142">
        <v>1.3387857347480105</v>
      </c>
      <c r="L142">
        <v>1.3826279753258599</v>
      </c>
      <c r="W142" t="s">
        <v>3</v>
      </c>
      <c r="X142">
        <v>1032.0877056018717</v>
      </c>
      <c r="Y142">
        <v>1032.1831429199708</v>
      </c>
    </row>
    <row r="143" spans="1:25" x14ac:dyDescent="0.3">
      <c r="A143">
        <v>9.9027777780000008</v>
      </c>
      <c r="B143">
        <v>7.54</v>
      </c>
      <c r="C143">
        <f t="shared" si="4"/>
        <v>1.3133657530503979</v>
      </c>
      <c r="E143">
        <v>1159.2870461997893</v>
      </c>
      <c r="F143">
        <v>1.1234186653000002</v>
      </c>
      <c r="G143">
        <f t="shared" si="5"/>
        <v>1031.9278840628936</v>
      </c>
      <c r="J143" t="s">
        <v>4</v>
      </c>
      <c r="K143">
        <v>1.3133657530503979</v>
      </c>
      <c r="L143">
        <v>1.3826279753258599</v>
      </c>
      <c r="W143" t="s">
        <v>4</v>
      </c>
      <c r="X143">
        <v>1031.9278840628936</v>
      </c>
      <c r="Y143">
        <v>1032.1831429199708</v>
      </c>
    </row>
    <row r="144" spans="1:25" x14ac:dyDescent="0.3">
      <c r="A144">
        <v>9.6694444439999998</v>
      </c>
      <c r="B144">
        <v>7.54</v>
      </c>
      <c r="C144">
        <f t="shared" si="4"/>
        <v>1.2824196875331564</v>
      </c>
      <c r="E144">
        <v>1159.8987569498067</v>
      </c>
      <c r="F144">
        <v>1.1234186653000002</v>
      </c>
      <c r="G144">
        <f t="shared" si="5"/>
        <v>1032.4723923294125</v>
      </c>
      <c r="J144" t="s">
        <v>5</v>
      </c>
      <c r="K144">
        <v>1.2824196875331564</v>
      </c>
      <c r="L144">
        <v>1.3826279753258599</v>
      </c>
      <c r="W144" t="s">
        <v>5</v>
      </c>
      <c r="X144">
        <v>1032.4723923294125</v>
      </c>
      <c r="Y144">
        <v>1032.1831429199708</v>
      </c>
    </row>
    <row r="145" spans="1:25" x14ac:dyDescent="0.3">
      <c r="A145">
        <v>9.8555555560000005</v>
      </c>
      <c r="B145">
        <v>7.54</v>
      </c>
      <c r="C145">
        <f t="shared" si="4"/>
        <v>1.3071028588859417</v>
      </c>
      <c r="E145">
        <v>1159.5020844497953</v>
      </c>
      <c r="F145">
        <v>1.1234186653000002</v>
      </c>
      <c r="G145">
        <f t="shared" si="5"/>
        <v>1032.1192982316697</v>
      </c>
      <c r="J145" t="s">
        <v>6</v>
      </c>
      <c r="K145">
        <v>1.3071028588859417</v>
      </c>
      <c r="L145">
        <v>1.3826279753258599</v>
      </c>
      <c r="W145" t="s">
        <v>6</v>
      </c>
      <c r="X145">
        <v>1032.1192982316697</v>
      </c>
      <c r="Y145">
        <v>1032.1831429199708</v>
      </c>
    </row>
    <row r="146" spans="1:25" x14ac:dyDescent="0.3">
      <c r="A146">
        <v>10.33333333</v>
      </c>
      <c r="B146">
        <v>7.54</v>
      </c>
      <c r="C146">
        <f t="shared" si="4"/>
        <v>1.3704686114058355</v>
      </c>
      <c r="E146">
        <v>1159.8256856998046</v>
      </c>
      <c r="F146">
        <v>1.1234186653000002</v>
      </c>
      <c r="G146">
        <f t="shared" si="5"/>
        <v>1032.4073486798281</v>
      </c>
      <c r="I146" t="s">
        <v>431</v>
      </c>
      <c r="J146" t="s">
        <v>1</v>
      </c>
      <c r="K146">
        <v>1.3704686114058355</v>
      </c>
      <c r="L146">
        <v>1.3826279753258599</v>
      </c>
      <c r="V146" t="s">
        <v>431</v>
      </c>
      <c r="W146" t="s">
        <v>1</v>
      </c>
      <c r="X146">
        <v>1032.4073486798281</v>
      </c>
      <c r="Y146">
        <v>1032.1831429199708</v>
      </c>
    </row>
    <row r="147" spans="1:25" x14ac:dyDescent="0.3">
      <c r="A147">
        <v>10.119444440000001</v>
      </c>
      <c r="B147">
        <v>7.54</v>
      </c>
      <c r="C147">
        <f t="shared" si="4"/>
        <v>1.3421013846153846</v>
      </c>
      <c r="E147">
        <v>1159.6022964497981</v>
      </c>
      <c r="F147">
        <v>1.1234186653000002</v>
      </c>
      <c r="G147">
        <f t="shared" si="5"/>
        <v>1032.2085009510995</v>
      </c>
      <c r="J147" t="s">
        <v>2</v>
      </c>
      <c r="K147">
        <v>1.3421013846153846</v>
      </c>
      <c r="L147">
        <v>1.3826279753258599</v>
      </c>
      <c r="W147" t="s">
        <v>2</v>
      </c>
      <c r="X147">
        <v>1032.2085009510995</v>
      </c>
      <c r="Y147">
        <v>1032.1831429199708</v>
      </c>
    </row>
    <row r="148" spans="1:25" x14ac:dyDescent="0.3">
      <c r="A148">
        <v>10.336111109999999</v>
      </c>
      <c r="B148">
        <v>7.54</v>
      </c>
      <c r="C148">
        <f t="shared" si="4"/>
        <v>1.3708370172413793</v>
      </c>
      <c r="E148">
        <v>1159.3997846997925</v>
      </c>
      <c r="F148">
        <v>1.1234186653000002</v>
      </c>
      <c r="G148">
        <f t="shared" si="5"/>
        <v>1032.028237122252</v>
      </c>
      <c r="J148" t="s">
        <v>3</v>
      </c>
      <c r="K148">
        <v>1.3708370172413793</v>
      </c>
      <c r="L148">
        <v>1.3826279753258599</v>
      </c>
      <c r="W148" t="s">
        <v>3</v>
      </c>
      <c r="X148">
        <v>1032.028237122252</v>
      </c>
      <c r="Y148">
        <v>1032.1831429199708</v>
      </c>
    </row>
    <row r="149" spans="1:25" x14ac:dyDescent="0.3">
      <c r="A149">
        <v>10.25</v>
      </c>
      <c r="B149">
        <v>7.54</v>
      </c>
      <c r="C149">
        <f t="shared" si="4"/>
        <v>1.3594164456233422</v>
      </c>
      <c r="E149">
        <v>1159.3726439497916</v>
      </c>
      <c r="F149">
        <v>1.1234186653000002</v>
      </c>
      <c r="G149">
        <f t="shared" si="5"/>
        <v>1032.0040780524064</v>
      </c>
      <c r="J149" t="s">
        <v>4</v>
      </c>
      <c r="K149">
        <v>1.3594164456233422</v>
      </c>
      <c r="L149">
        <v>1.3826279753258599</v>
      </c>
      <c r="W149" t="s">
        <v>4</v>
      </c>
      <c r="X149">
        <v>1032.0040780524064</v>
      </c>
      <c r="Y149">
        <v>1032.1831429199708</v>
      </c>
    </row>
    <row r="150" spans="1:25" x14ac:dyDescent="0.3">
      <c r="A150">
        <v>10.25</v>
      </c>
      <c r="B150">
        <v>7.54</v>
      </c>
      <c r="C150">
        <f t="shared" si="4"/>
        <v>1.3594164456233422</v>
      </c>
      <c r="E150">
        <v>1159.6920696998006</v>
      </c>
      <c r="F150">
        <v>1.1234186653000002</v>
      </c>
      <c r="G150">
        <f t="shared" si="5"/>
        <v>1032.2884117205886</v>
      </c>
      <c r="J150" t="s">
        <v>5</v>
      </c>
      <c r="K150">
        <v>1.3594164456233422</v>
      </c>
      <c r="L150">
        <v>1.3826279753258599</v>
      </c>
      <c r="W150" t="s">
        <v>5</v>
      </c>
      <c r="X150">
        <v>1032.2884117205886</v>
      </c>
      <c r="Y150">
        <v>1032.1831429199708</v>
      </c>
    </row>
    <row r="151" spans="1:25" x14ac:dyDescent="0.3">
      <c r="A151">
        <v>10.258333329999999</v>
      </c>
      <c r="B151">
        <v>7.54</v>
      </c>
      <c r="C151">
        <f t="shared" si="4"/>
        <v>1.3605216618037135</v>
      </c>
      <c r="E151">
        <v>1159.844475449805</v>
      </c>
      <c r="F151">
        <v>1.1234186653000002</v>
      </c>
      <c r="G151">
        <f t="shared" si="5"/>
        <v>1032.4240741897213</v>
      </c>
      <c r="J151" t="s">
        <v>6</v>
      </c>
      <c r="K151">
        <v>1.3605216618037135</v>
      </c>
      <c r="L151">
        <v>1.3826279753258599</v>
      </c>
      <c r="W151" t="s">
        <v>6</v>
      </c>
      <c r="X151">
        <v>1032.4240741897213</v>
      </c>
      <c r="Y151">
        <v>1032.1831429199708</v>
      </c>
    </row>
    <row r="152" spans="1:25" x14ac:dyDescent="0.3">
      <c r="A152">
        <v>10.26388889</v>
      </c>
      <c r="B152">
        <v>7.54</v>
      </c>
      <c r="C152">
        <f t="shared" si="4"/>
        <v>1.3612584734748012</v>
      </c>
      <c r="E152">
        <v>1159.8089836998042</v>
      </c>
      <c r="F152">
        <v>1.1234186653000002</v>
      </c>
      <c r="G152">
        <f t="shared" si="5"/>
        <v>1032.3924815599235</v>
      </c>
      <c r="I152" t="s">
        <v>432</v>
      </c>
      <c r="J152" t="s">
        <v>1</v>
      </c>
      <c r="K152">
        <v>1.3612584734748012</v>
      </c>
      <c r="L152">
        <v>1.3826279753258599</v>
      </c>
      <c r="V152" t="s">
        <v>432</v>
      </c>
      <c r="W152" t="s">
        <v>1</v>
      </c>
      <c r="X152">
        <v>1032.3924815599235</v>
      </c>
      <c r="Y152">
        <v>1032.1831429199708</v>
      </c>
    </row>
    <row r="153" spans="1:25" x14ac:dyDescent="0.3">
      <c r="A153">
        <v>9.9638888889999997</v>
      </c>
      <c r="B153">
        <v>7.54</v>
      </c>
      <c r="C153">
        <f t="shared" si="4"/>
        <v>1.3214706749336869</v>
      </c>
      <c r="E153">
        <v>1159.5793311997975</v>
      </c>
      <c r="F153">
        <v>1.1234186653000002</v>
      </c>
      <c r="G153">
        <f t="shared" si="5"/>
        <v>1032.1880586612301</v>
      </c>
      <c r="J153" t="s">
        <v>2</v>
      </c>
      <c r="K153">
        <v>1.3214706749336869</v>
      </c>
      <c r="L153">
        <v>1.3826279753258599</v>
      </c>
      <c r="W153" t="s">
        <v>2</v>
      </c>
      <c r="X153">
        <v>1032.1880586612301</v>
      </c>
      <c r="Y153">
        <v>1032.1831429199708</v>
      </c>
    </row>
    <row r="154" spans="1:25" x14ac:dyDescent="0.3">
      <c r="A154">
        <v>10.199999999999999</v>
      </c>
      <c r="B154">
        <v>7.54</v>
      </c>
      <c r="C154">
        <f t="shared" si="4"/>
        <v>1.352785145888594</v>
      </c>
      <c r="E154">
        <v>1159.5125231997956</v>
      </c>
      <c r="F154">
        <v>1.1234186653000002</v>
      </c>
      <c r="G154">
        <f t="shared" si="5"/>
        <v>1032.1285901816104</v>
      </c>
      <c r="J154" t="s">
        <v>3</v>
      </c>
      <c r="K154">
        <v>1.352785145888594</v>
      </c>
      <c r="L154">
        <v>1.3826279753258599</v>
      </c>
      <c r="W154" t="s">
        <v>3</v>
      </c>
      <c r="X154">
        <v>1032.1285901816104</v>
      </c>
      <c r="Y154">
        <v>1032.1831429199708</v>
      </c>
    </row>
    <row r="155" spans="1:25" x14ac:dyDescent="0.3">
      <c r="A155">
        <v>10.211111109999999</v>
      </c>
      <c r="B155">
        <v>7.54</v>
      </c>
      <c r="C155">
        <f t="shared" si="4"/>
        <v>1.3542587679045093</v>
      </c>
      <c r="E155">
        <v>1159.2432034497879</v>
      </c>
      <c r="F155">
        <v>1.1234186653000002</v>
      </c>
      <c r="G155">
        <f t="shared" si="5"/>
        <v>1031.888857873143</v>
      </c>
      <c r="J155" t="s">
        <v>4</v>
      </c>
      <c r="K155">
        <v>1.3542587679045093</v>
      </c>
      <c r="L155">
        <v>1.3826279753258599</v>
      </c>
      <c r="W155" t="s">
        <v>4</v>
      </c>
      <c r="X155">
        <v>1031.888857873143</v>
      </c>
      <c r="Y155">
        <v>1032.1831429199708</v>
      </c>
    </row>
    <row r="156" spans="1:25" x14ac:dyDescent="0.3">
      <c r="A156">
        <v>10.19444444</v>
      </c>
      <c r="B156">
        <v>7.54</v>
      </c>
      <c r="C156">
        <f t="shared" si="4"/>
        <v>1.3520483342175067</v>
      </c>
      <c r="E156">
        <v>1159.3120991997898</v>
      </c>
      <c r="F156">
        <v>1.1234186653000002</v>
      </c>
      <c r="G156">
        <f t="shared" si="5"/>
        <v>1031.9501847427509</v>
      </c>
      <c r="J156" t="s">
        <v>5</v>
      </c>
      <c r="K156">
        <v>1.3520483342175067</v>
      </c>
      <c r="L156">
        <v>1.3826279753258599</v>
      </c>
      <c r="W156" t="s">
        <v>5</v>
      </c>
      <c r="X156">
        <v>1031.9501847427509</v>
      </c>
      <c r="Y156">
        <v>1032.1831429199708</v>
      </c>
    </row>
    <row r="157" spans="1:25" x14ac:dyDescent="0.3">
      <c r="A157">
        <v>10.41666667</v>
      </c>
      <c r="B157">
        <v>7.54</v>
      </c>
      <c r="C157">
        <f t="shared" si="4"/>
        <v>1.3815207785145889</v>
      </c>
      <c r="E157">
        <v>1159.4143989497927</v>
      </c>
      <c r="F157">
        <v>1.1234186653000002</v>
      </c>
      <c r="G157">
        <f t="shared" si="5"/>
        <v>1032.0412458521687</v>
      </c>
      <c r="J157" t="s">
        <v>6</v>
      </c>
      <c r="K157">
        <v>1.3815207785145889</v>
      </c>
      <c r="L157">
        <v>1.3826279753258599</v>
      </c>
      <c r="W157" t="s">
        <v>6</v>
      </c>
      <c r="X157">
        <v>1032.0412458521687</v>
      </c>
      <c r="Y157">
        <v>1032.1831429199708</v>
      </c>
    </row>
    <row r="158" spans="1:25" x14ac:dyDescent="0.3">
      <c r="A158">
        <v>10.35277778</v>
      </c>
      <c r="B158">
        <v>7.54</v>
      </c>
      <c r="C158">
        <f t="shared" si="4"/>
        <v>1.3730474509283821</v>
      </c>
      <c r="E158">
        <v>1159.4331886997934</v>
      </c>
      <c r="F158">
        <v>1.1234186653000002</v>
      </c>
      <c r="G158">
        <f t="shared" si="5"/>
        <v>1032.0579713620618</v>
      </c>
      <c r="I158" t="s">
        <v>433</v>
      </c>
      <c r="J158" t="s">
        <v>1</v>
      </c>
      <c r="K158">
        <v>1.3730474509283821</v>
      </c>
      <c r="L158">
        <v>1.3826279753258599</v>
      </c>
      <c r="V158" t="s">
        <v>433</v>
      </c>
      <c r="W158" t="s">
        <v>1</v>
      </c>
      <c r="X158">
        <v>1032.0579713620618</v>
      </c>
      <c r="Y158">
        <v>1032.1831429199708</v>
      </c>
    </row>
    <row r="159" spans="1:25" x14ac:dyDescent="0.3">
      <c r="A159">
        <v>10.222222220000001</v>
      </c>
      <c r="B159">
        <v>7.54</v>
      </c>
      <c r="C159">
        <f t="shared" si="4"/>
        <v>1.3557323899204246</v>
      </c>
      <c r="E159">
        <v>1159.5501026997968</v>
      </c>
      <c r="F159">
        <v>1.1234186653000002</v>
      </c>
      <c r="G159">
        <f t="shared" si="5"/>
        <v>1032.1620412013965</v>
      </c>
      <c r="J159" t="s">
        <v>2</v>
      </c>
      <c r="K159">
        <v>1.3557323899204246</v>
      </c>
      <c r="L159">
        <v>1.3826279753258599</v>
      </c>
      <c r="W159" t="s">
        <v>2</v>
      </c>
      <c r="X159">
        <v>1032.1620412013965</v>
      </c>
      <c r="Y159">
        <v>1032.1831429199708</v>
      </c>
    </row>
    <row r="160" spans="1:25" x14ac:dyDescent="0.3">
      <c r="A160">
        <v>10.15833333</v>
      </c>
      <c r="B160">
        <v>7.54</v>
      </c>
      <c r="C160">
        <f t="shared" si="4"/>
        <v>1.3472590623342175</v>
      </c>
      <c r="E160">
        <v>1159.2265014497875</v>
      </c>
      <c r="F160">
        <v>1.1234186653000002</v>
      </c>
      <c r="G160">
        <f t="shared" si="5"/>
        <v>1031.8739907532381</v>
      </c>
      <c r="J160" t="s">
        <v>3</v>
      </c>
      <c r="K160">
        <v>1.3472590623342175</v>
      </c>
      <c r="L160">
        <v>1.3826279753258599</v>
      </c>
      <c r="W160" t="s">
        <v>3</v>
      </c>
      <c r="X160">
        <v>1031.8739907532381</v>
      </c>
      <c r="Y160">
        <v>1032.1831429199708</v>
      </c>
    </row>
    <row r="161" spans="1:25" x14ac:dyDescent="0.3">
      <c r="A161">
        <v>10.122222219999999</v>
      </c>
      <c r="B161">
        <v>7.54</v>
      </c>
      <c r="C161">
        <f t="shared" si="4"/>
        <v>1.3424697904509284</v>
      </c>
      <c r="E161">
        <v>1159.2348524497877</v>
      </c>
      <c r="F161">
        <v>1.1234186653000002</v>
      </c>
      <c r="G161">
        <f t="shared" si="5"/>
        <v>1031.8814243131906</v>
      </c>
      <c r="J161" t="s">
        <v>4</v>
      </c>
      <c r="K161">
        <v>1.3424697904509284</v>
      </c>
      <c r="L161">
        <v>1.3826279753258599</v>
      </c>
      <c r="W161" t="s">
        <v>4</v>
      </c>
      <c r="X161">
        <v>1031.8814243131906</v>
      </c>
      <c r="Y161">
        <v>1032.1831429199708</v>
      </c>
    </row>
    <row r="162" spans="1:25" x14ac:dyDescent="0.3">
      <c r="A162">
        <v>10.16111111</v>
      </c>
      <c r="B162">
        <v>7.54</v>
      </c>
      <c r="C162">
        <f t="shared" si="4"/>
        <v>1.3476274681697613</v>
      </c>
      <c r="E162">
        <v>1159.4290131997932</v>
      </c>
      <c r="F162">
        <v>1.1234186653000002</v>
      </c>
      <c r="G162">
        <f t="shared" si="5"/>
        <v>1032.0542545820856</v>
      </c>
      <c r="J162" t="s">
        <v>5</v>
      </c>
      <c r="K162">
        <v>1.3476274681697613</v>
      </c>
      <c r="L162">
        <v>1.3826279753258599</v>
      </c>
      <c r="W162" t="s">
        <v>5</v>
      </c>
      <c r="X162">
        <v>1032.0542545820856</v>
      </c>
      <c r="Y162">
        <v>1032.1831429199708</v>
      </c>
    </row>
    <row r="163" spans="1:25" x14ac:dyDescent="0.3">
      <c r="A163">
        <v>10.777777779999999</v>
      </c>
      <c r="B163">
        <v>7.54</v>
      </c>
      <c r="C163">
        <f t="shared" si="4"/>
        <v>1.4294134986737399</v>
      </c>
      <c r="E163">
        <v>1159.5083476997954</v>
      </c>
      <c r="F163">
        <v>1.1234186653000002</v>
      </c>
      <c r="G163">
        <f t="shared" si="5"/>
        <v>1032.124873401634</v>
      </c>
      <c r="J163" t="s">
        <v>6</v>
      </c>
      <c r="K163">
        <v>1.4294134986737399</v>
      </c>
      <c r="L163">
        <v>1.3826279753258599</v>
      </c>
      <c r="W163" t="s">
        <v>6</v>
      </c>
      <c r="X163">
        <v>1032.124873401634</v>
      </c>
      <c r="Y163">
        <v>1032.1831429199708</v>
      </c>
    </row>
    <row r="164" spans="1:25" x14ac:dyDescent="0.3">
      <c r="A164">
        <v>10.40555556</v>
      </c>
      <c r="B164">
        <v>7.54</v>
      </c>
      <c r="C164">
        <f t="shared" si="4"/>
        <v>1.3800471564986736</v>
      </c>
      <c r="E164">
        <v>1159.5062599497955</v>
      </c>
      <c r="F164">
        <v>1.1234186653000002</v>
      </c>
      <c r="G164">
        <f t="shared" si="5"/>
        <v>1032.123015011646</v>
      </c>
      <c r="I164" t="s">
        <v>434</v>
      </c>
      <c r="J164" t="s">
        <v>1</v>
      </c>
      <c r="K164">
        <v>1.3800471564986736</v>
      </c>
      <c r="L164">
        <v>1.3826279753258599</v>
      </c>
      <c r="V164" t="s">
        <v>434</v>
      </c>
      <c r="W164" t="s">
        <v>1</v>
      </c>
      <c r="X164">
        <v>1032.123015011646</v>
      </c>
      <c r="Y164">
        <v>1032.1831429199708</v>
      </c>
    </row>
    <row r="165" spans="1:25" x14ac:dyDescent="0.3">
      <c r="A165">
        <v>10.83333333</v>
      </c>
      <c r="B165">
        <v>7.54</v>
      </c>
      <c r="C165">
        <f t="shared" si="4"/>
        <v>1.4367816087533156</v>
      </c>
      <c r="E165">
        <v>1159.6816309498004</v>
      </c>
      <c r="F165">
        <v>1.1234186653000002</v>
      </c>
      <c r="G165">
        <f t="shared" si="5"/>
        <v>1032.2791197706479</v>
      </c>
      <c r="J165" t="s">
        <v>2</v>
      </c>
      <c r="K165">
        <v>1.4367816087533156</v>
      </c>
      <c r="L165">
        <v>1.3826279753258599</v>
      </c>
      <c r="W165" t="s">
        <v>2</v>
      </c>
      <c r="X165">
        <v>1032.2791197706479</v>
      </c>
      <c r="Y165">
        <v>1032.1831429199708</v>
      </c>
    </row>
    <row r="166" spans="1:25" x14ac:dyDescent="0.3">
      <c r="A166">
        <v>10.40555556</v>
      </c>
      <c r="B166">
        <v>7.54</v>
      </c>
      <c r="C166">
        <f t="shared" si="4"/>
        <v>1.3800471564986736</v>
      </c>
      <c r="E166">
        <v>1159.420662199793</v>
      </c>
      <c r="F166">
        <v>1.1234186653000002</v>
      </c>
      <c r="G166">
        <f t="shared" si="5"/>
        <v>1032.0468210221331</v>
      </c>
      <c r="J166" t="s">
        <v>3</v>
      </c>
      <c r="K166">
        <v>1.3800471564986736</v>
      </c>
      <c r="L166">
        <v>1.3826279753258599</v>
      </c>
      <c r="W166" t="s">
        <v>3</v>
      </c>
      <c r="X166">
        <v>1032.0468210221331</v>
      </c>
      <c r="Y166">
        <v>1032.1831429199708</v>
      </c>
    </row>
    <row r="167" spans="1:25" x14ac:dyDescent="0.3">
      <c r="A167">
        <v>10.59444444</v>
      </c>
      <c r="B167">
        <v>7.54</v>
      </c>
      <c r="C167">
        <f t="shared" si="4"/>
        <v>1.4050987320954906</v>
      </c>
      <c r="E167">
        <v>1159.3747316997917</v>
      </c>
      <c r="F167">
        <v>1.1234186653000002</v>
      </c>
      <c r="G167">
        <f t="shared" si="5"/>
        <v>1032.0059364423946</v>
      </c>
      <c r="J167" t="s">
        <v>4</v>
      </c>
      <c r="K167">
        <v>1.4050987320954906</v>
      </c>
      <c r="L167">
        <v>1.3826279753258599</v>
      </c>
      <c r="W167" t="s">
        <v>4</v>
      </c>
      <c r="X167">
        <v>1032.0059364423946</v>
      </c>
      <c r="Y167">
        <v>1032.1831429199708</v>
      </c>
    </row>
    <row r="168" spans="1:25" x14ac:dyDescent="0.3">
      <c r="A168">
        <v>11.527777779999999</v>
      </c>
      <c r="B168">
        <v>7.54</v>
      </c>
      <c r="C168">
        <f t="shared" si="4"/>
        <v>1.52888299469496</v>
      </c>
      <c r="E168">
        <v>1159.3308889497905</v>
      </c>
      <c r="F168">
        <v>1.1234186653000002</v>
      </c>
      <c r="G168">
        <f t="shared" si="5"/>
        <v>1031.9669102526441</v>
      </c>
      <c r="J168" t="s">
        <v>5</v>
      </c>
      <c r="K168">
        <v>1.52888299469496</v>
      </c>
      <c r="L168">
        <v>1.3826279753258599</v>
      </c>
      <c r="W168" t="s">
        <v>5</v>
      </c>
      <c r="X168">
        <v>1031.9669102526441</v>
      </c>
      <c r="Y168">
        <v>1032.1831429199708</v>
      </c>
    </row>
    <row r="169" spans="1:25" x14ac:dyDescent="0.3">
      <c r="A169">
        <v>11.5</v>
      </c>
      <c r="B169">
        <v>7.54</v>
      </c>
      <c r="C169">
        <f t="shared" si="4"/>
        <v>1.5251989389920424</v>
      </c>
      <c r="E169">
        <v>1159.3120991997898</v>
      </c>
      <c r="F169">
        <v>1.1234186653000002</v>
      </c>
      <c r="G169">
        <f t="shared" si="5"/>
        <v>1031.9501847427509</v>
      </c>
      <c r="J169" t="s">
        <v>6</v>
      </c>
      <c r="K169">
        <v>1.5251989389920424</v>
      </c>
      <c r="L169">
        <v>1.3826279753258599</v>
      </c>
      <c r="W169" t="s">
        <v>6</v>
      </c>
      <c r="X169">
        <v>1031.9501847427509</v>
      </c>
      <c r="Y169">
        <v>1032.1831429199708</v>
      </c>
    </row>
    <row r="170" spans="1:25" x14ac:dyDescent="0.3">
      <c r="A170">
        <v>11.027777779999999</v>
      </c>
      <c r="B170">
        <v>7.54</v>
      </c>
      <c r="C170">
        <f t="shared" si="4"/>
        <v>1.4625699973474799</v>
      </c>
      <c r="E170">
        <v>1159.4331886997934</v>
      </c>
      <c r="F170">
        <v>1.1234186653000002</v>
      </c>
      <c r="G170">
        <f t="shared" si="5"/>
        <v>1032.0579713620618</v>
      </c>
      <c r="I170" t="s">
        <v>435</v>
      </c>
      <c r="J170" t="s">
        <v>1</v>
      </c>
      <c r="K170">
        <v>1.4625699973474799</v>
      </c>
      <c r="L170">
        <v>1.3826279753258599</v>
      </c>
      <c r="V170" t="s">
        <v>435</v>
      </c>
      <c r="W170" t="s">
        <v>1</v>
      </c>
      <c r="X170">
        <v>1032.0579713620618</v>
      </c>
      <c r="Y170">
        <v>1032.1831429199708</v>
      </c>
    </row>
    <row r="171" spans="1:25" x14ac:dyDescent="0.3">
      <c r="A171">
        <v>11.07777778</v>
      </c>
      <c r="B171">
        <v>7.54</v>
      </c>
      <c r="C171">
        <f t="shared" si="4"/>
        <v>1.4692012970822281</v>
      </c>
      <c r="E171">
        <v>1159.6064719497983</v>
      </c>
      <c r="F171">
        <v>1.1234186653000002</v>
      </c>
      <c r="G171">
        <f t="shared" si="5"/>
        <v>1032.2122177310757</v>
      </c>
      <c r="J171" t="s">
        <v>2</v>
      </c>
      <c r="K171">
        <v>1.4692012970822281</v>
      </c>
      <c r="L171">
        <v>1.3826279753258599</v>
      </c>
      <c r="W171" t="s">
        <v>2</v>
      </c>
      <c r="X171">
        <v>1032.2122177310757</v>
      </c>
      <c r="Y171">
        <v>1032.1831429199708</v>
      </c>
    </row>
    <row r="172" spans="1:25" x14ac:dyDescent="0.3">
      <c r="A172">
        <v>10.96388889</v>
      </c>
      <c r="B172">
        <v>7.54</v>
      </c>
      <c r="C172">
        <f t="shared" si="4"/>
        <v>1.4540966697612732</v>
      </c>
      <c r="E172">
        <v>1159.2411156997878</v>
      </c>
      <c r="F172">
        <v>1.1234186653000002</v>
      </c>
      <c r="G172">
        <f t="shared" si="5"/>
        <v>1031.8869994831548</v>
      </c>
      <c r="J172" t="s">
        <v>3</v>
      </c>
      <c r="K172">
        <v>1.4540966697612732</v>
      </c>
      <c r="L172">
        <v>1.3826279753258599</v>
      </c>
      <c r="W172" t="s">
        <v>3</v>
      </c>
      <c r="X172">
        <v>1031.8869994831548</v>
      </c>
      <c r="Y172">
        <v>1032.1831429199708</v>
      </c>
    </row>
    <row r="173" spans="1:25" x14ac:dyDescent="0.3">
      <c r="A173">
        <v>11.10277778</v>
      </c>
      <c r="B173">
        <v>7.54</v>
      </c>
      <c r="C173">
        <f t="shared" si="4"/>
        <v>1.4725169469496022</v>
      </c>
      <c r="E173">
        <v>1159.1179384497843</v>
      </c>
      <c r="F173">
        <v>1.1234186653000002</v>
      </c>
      <c r="G173">
        <f t="shared" si="5"/>
        <v>1031.7773544738559</v>
      </c>
      <c r="J173" t="s">
        <v>4</v>
      </c>
      <c r="K173">
        <v>1.4725169469496022</v>
      </c>
      <c r="L173">
        <v>1.3826279753258599</v>
      </c>
      <c r="W173" t="s">
        <v>4</v>
      </c>
      <c r="X173">
        <v>1031.7773544738559</v>
      </c>
      <c r="Y173">
        <v>1032.1831429199708</v>
      </c>
    </row>
    <row r="174" spans="1:25" x14ac:dyDescent="0.3">
      <c r="A174">
        <v>10.883333329999999</v>
      </c>
      <c r="B174">
        <v>7.54</v>
      </c>
      <c r="C174">
        <f t="shared" si="4"/>
        <v>1.4434129084880636</v>
      </c>
      <c r="E174">
        <v>1159.251554449788</v>
      </c>
      <c r="F174">
        <v>1.1234186653000002</v>
      </c>
      <c r="G174">
        <f t="shared" si="5"/>
        <v>1031.8962914330953</v>
      </c>
      <c r="J174" t="s">
        <v>5</v>
      </c>
      <c r="K174">
        <v>1.4434129084880636</v>
      </c>
      <c r="L174">
        <v>1.3826279753258599</v>
      </c>
      <c r="W174" t="s">
        <v>5</v>
      </c>
      <c r="X174">
        <v>1031.8962914330953</v>
      </c>
      <c r="Y174">
        <v>1032.1831429199708</v>
      </c>
    </row>
    <row r="175" spans="1:25" x14ac:dyDescent="0.3">
      <c r="A175">
        <v>11.144444439999999</v>
      </c>
      <c r="B175">
        <v>7.54</v>
      </c>
      <c r="C175">
        <f t="shared" si="4"/>
        <v>1.4780430291777187</v>
      </c>
      <c r="E175">
        <v>1159.4018724497926</v>
      </c>
      <c r="F175">
        <v>1.1234186653000002</v>
      </c>
      <c r="G175">
        <f t="shared" si="5"/>
        <v>1032.0300955122402</v>
      </c>
      <c r="J175" t="s">
        <v>6</v>
      </c>
      <c r="K175">
        <v>1.4780430291777187</v>
      </c>
      <c r="L175">
        <v>1.3826279753258599</v>
      </c>
      <c r="W175" t="s">
        <v>6</v>
      </c>
      <c r="X175">
        <v>1032.0300955122402</v>
      </c>
      <c r="Y175">
        <v>1032.1831429199708</v>
      </c>
    </row>
    <row r="176" spans="1:25" x14ac:dyDescent="0.3">
      <c r="A176">
        <v>11.13888889</v>
      </c>
      <c r="B176">
        <v>7.54</v>
      </c>
      <c r="C176">
        <f t="shared" si="4"/>
        <v>1.4773062188328914</v>
      </c>
      <c r="E176">
        <v>1159.5334006997962</v>
      </c>
      <c r="F176">
        <v>1.1234186653000002</v>
      </c>
      <c r="G176">
        <f t="shared" si="5"/>
        <v>1032.1471740814916</v>
      </c>
      <c r="I176" t="s">
        <v>436</v>
      </c>
      <c r="J176" t="s">
        <v>1</v>
      </c>
      <c r="K176">
        <v>1.4773062188328914</v>
      </c>
      <c r="L176">
        <v>1.3826279753258599</v>
      </c>
      <c r="V176" t="s">
        <v>436</v>
      </c>
      <c r="W176" t="s">
        <v>1</v>
      </c>
      <c r="X176">
        <v>1032.1471740814916</v>
      </c>
      <c r="Y176">
        <v>1032.1831429199708</v>
      </c>
    </row>
    <row r="177" spans="1:25" x14ac:dyDescent="0.3">
      <c r="A177">
        <v>10.80555556</v>
      </c>
      <c r="B177">
        <v>7.54</v>
      </c>
      <c r="C177">
        <f t="shared" si="4"/>
        <v>1.4330975543766578</v>
      </c>
      <c r="E177">
        <v>1159.6544901997997</v>
      </c>
      <c r="F177">
        <v>1.1234186653000002</v>
      </c>
      <c r="G177">
        <f t="shared" si="5"/>
        <v>1032.2549607008025</v>
      </c>
      <c r="J177" t="s">
        <v>2</v>
      </c>
      <c r="K177">
        <v>1.4330975543766578</v>
      </c>
      <c r="L177">
        <v>1.3826279753258599</v>
      </c>
      <c r="W177" t="s">
        <v>2</v>
      </c>
      <c r="X177">
        <v>1032.2549607008025</v>
      </c>
      <c r="Y177">
        <v>1032.1831429199708</v>
      </c>
    </row>
    <row r="178" spans="1:25" x14ac:dyDescent="0.3">
      <c r="A178">
        <v>10.777777779999999</v>
      </c>
      <c r="B178">
        <v>7.54</v>
      </c>
      <c r="C178">
        <f t="shared" si="4"/>
        <v>1.4294134986737399</v>
      </c>
      <c r="E178">
        <v>1159.4331886997934</v>
      </c>
      <c r="F178">
        <v>1.1234186653000002</v>
      </c>
      <c r="G178">
        <f t="shared" si="5"/>
        <v>1032.0579713620618</v>
      </c>
      <c r="J178" t="s">
        <v>3</v>
      </c>
      <c r="K178">
        <v>1.4294134986737399</v>
      </c>
      <c r="L178">
        <v>1.3826279753258599</v>
      </c>
      <c r="W178" t="s">
        <v>3</v>
      </c>
      <c r="X178">
        <v>1032.0579713620618</v>
      </c>
      <c r="Y178">
        <v>1032.1831429199708</v>
      </c>
    </row>
    <row r="179" spans="1:25" x14ac:dyDescent="0.3">
      <c r="A179">
        <v>10.836111109999999</v>
      </c>
      <c r="B179">
        <v>7.54</v>
      </c>
      <c r="C179">
        <f t="shared" si="4"/>
        <v>1.4371500145888594</v>
      </c>
      <c r="E179">
        <v>1159.2536421997884</v>
      </c>
      <c r="F179">
        <v>1.1234186653000002</v>
      </c>
      <c r="G179">
        <f t="shared" si="5"/>
        <v>1031.8981498230837</v>
      </c>
      <c r="J179" t="s">
        <v>4</v>
      </c>
      <c r="K179">
        <v>1.4371500145888594</v>
      </c>
      <c r="L179">
        <v>1.3826279753258599</v>
      </c>
      <c r="W179" t="s">
        <v>4</v>
      </c>
      <c r="X179">
        <v>1031.8981498230837</v>
      </c>
      <c r="Y179">
        <v>1032.1831429199708</v>
      </c>
    </row>
    <row r="180" spans="1:25" x14ac:dyDescent="0.3">
      <c r="A180">
        <v>10.847222220000001</v>
      </c>
      <c r="B180">
        <v>7.54</v>
      </c>
      <c r="C180">
        <f t="shared" si="4"/>
        <v>1.4386236366047747</v>
      </c>
      <c r="E180">
        <v>1159.3997846997925</v>
      </c>
      <c r="F180">
        <v>1.1234186653000002</v>
      </c>
      <c r="G180">
        <f t="shared" si="5"/>
        <v>1032.028237122252</v>
      </c>
      <c r="J180" t="s">
        <v>5</v>
      </c>
      <c r="K180">
        <v>1.4386236366047747</v>
      </c>
      <c r="L180">
        <v>1.3826279753258599</v>
      </c>
      <c r="W180" t="s">
        <v>5</v>
      </c>
      <c r="X180">
        <v>1032.028237122252</v>
      </c>
      <c r="Y180">
        <v>1032.1831429199708</v>
      </c>
    </row>
    <row r="181" spans="1:25" x14ac:dyDescent="0.3">
      <c r="A181">
        <v>10.80555556</v>
      </c>
      <c r="B181">
        <v>7.54</v>
      </c>
      <c r="C181">
        <f t="shared" si="4"/>
        <v>1.4330975543766578</v>
      </c>
      <c r="E181">
        <v>1159.6210861997988</v>
      </c>
      <c r="F181">
        <v>1.1234186653000002</v>
      </c>
      <c r="G181">
        <f t="shared" si="5"/>
        <v>1032.2252264609926</v>
      </c>
      <c r="J181" t="s">
        <v>6</v>
      </c>
      <c r="K181">
        <v>1.4330975543766578</v>
      </c>
      <c r="L181">
        <v>1.3826279753258599</v>
      </c>
      <c r="W181" t="s">
        <v>6</v>
      </c>
      <c r="X181">
        <v>1032.2252264609926</v>
      </c>
      <c r="Y181">
        <v>1032.1831429199708</v>
      </c>
    </row>
    <row r="182" spans="1:25" x14ac:dyDescent="0.3">
      <c r="A182">
        <v>10.233333330000001</v>
      </c>
      <c r="B182">
        <v>7.54</v>
      </c>
      <c r="C182">
        <f t="shared" si="4"/>
        <v>1.3572060119363396</v>
      </c>
      <c r="E182">
        <v>1159.3809949497918</v>
      </c>
      <c r="F182">
        <v>1.1234186653000002</v>
      </c>
      <c r="G182">
        <f t="shared" si="5"/>
        <v>1032.0115116123588</v>
      </c>
      <c r="I182" t="s">
        <v>437</v>
      </c>
      <c r="J182" t="s">
        <v>1</v>
      </c>
      <c r="K182">
        <v>1.3572060119363396</v>
      </c>
      <c r="L182">
        <v>1.3826279753258599</v>
      </c>
      <c r="V182" t="s">
        <v>437</v>
      </c>
      <c r="W182" t="s">
        <v>1</v>
      </c>
      <c r="X182">
        <v>1032.0115116123588</v>
      </c>
      <c r="Y182">
        <v>1032.1831429199708</v>
      </c>
    </row>
    <row r="183" spans="1:25" x14ac:dyDescent="0.3">
      <c r="A183">
        <v>10.141666669999999</v>
      </c>
      <c r="B183">
        <v>7.54</v>
      </c>
      <c r="C183">
        <f t="shared" si="4"/>
        <v>1.3450486299734747</v>
      </c>
      <c r="E183">
        <v>1159.5459271997966</v>
      </c>
      <c r="F183">
        <v>1.1234186653000002</v>
      </c>
      <c r="G183">
        <f t="shared" si="5"/>
        <v>1032.1583244214203</v>
      </c>
      <c r="J183" t="s">
        <v>2</v>
      </c>
      <c r="K183">
        <v>1.3450486299734747</v>
      </c>
      <c r="L183">
        <v>1.3826279753258599</v>
      </c>
      <c r="W183" t="s">
        <v>2</v>
      </c>
      <c r="X183">
        <v>1032.1583244214203</v>
      </c>
      <c r="Y183">
        <v>1032.1831429199708</v>
      </c>
    </row>
    <row r="184" spans="1:25" x14ac:dyDescent="0.3">
      <c r="A184">
        <v>10.008333329999999</v>
      </c>
      <c r="B184">
        <v>7.54</v>
      </c>
      <c r="C184">
        <f t="shared" si="4"/>
        <v>1.3273651631299734</v>
      </c>
      <c r="E184">
        <v>1159.3037481997897</v>
      </c>
      <c r="F184">
        <v>1.1234186653000002</v>
      </c>
      <c r="G184">
        <f t="shared" si="5"/>
        <v>1031.9427511827985</v>
      </c>
      <c r="J184" t="s">
        <v>3</v>
      </c>
      <c r="K184">
        <v>1.3273651631299734</v>
      </c>
      <c r="L184">
        <v>1.3826279753258599</v>
      </c>
      <c r="W184" t="s">
        <v>3</v>
      </c>
      <c r="X184">
        <v>1031.9427511827985</v>
      </c>
      <c r="Y184">
        <v>1032.1831429199708</v>
      </c>
    </row>
    <row r="185" spans="1:25" x14ac:dyDescent="0.3">
      <c r="A185">
        <v>9.8555555560000005</v>
      </c>
      <c r="B185">
        <v>7.54</v>
      </c>
      <c r="C185">
        <f t="shared" si="4"/>
        <v>1.3071028588859417</v>
      </c>
      <c r="E185">
        <v>1159.1596934497857</v>
      </c>
      <c r="F185">
        <v>1.1234186653000002</v>
      </c>
      <c r="G185">
        <f t="shared" si="5"/>
        <v>1031.8145222736184</v>
      </c>
      <c r="J185" t="s">
        <v>4</v>
      </c>
      <c r="K185">
        <v>1.3071028588859417</v>
      </c>
      <c r="L185">
        <v>1.3826279753258599</v>
      </c>
      <c r="W185" t="s">
        <v>4</v>
      </c>
      <c r="X185">
        <v>1031.8145222736184</v>
      </c>
      <c r="Y185">
        <v>1032.1831429199708</v>
      </c>
    </row>
    <row r="186" spans="1:25" x14ac:dyDescent="0.3">
      <c r="A186">
        <v>9.6805555559999998</v>
      </c>
      <c r="B186">
        <v>7.54</v>
      </c>
      <c r="C186">
        <f t="shared" si="4"/>
        <v>1.2838933098143235</v>
      </c>
      <c r="E186">
        <v>1159.2306769497875</v>
      </c>
      <c r="F186">
        <v>1.1234186653000002</v>
      </c>
      <c r="G186">
        <f t="shared" si="5"/>
        <v>1031.8777075332141</v>
      </c>
      <c r="J186" t="s">
        <v>5</v>
      </c>
      <c r="K186">
        <v>1.2838933098143235</v>
      </c>
      <c r="L186">
        <v>1.3826279753258599</v>
      </c>
      <c r="W186" t="s">
        <v>5</v>
      </c>
      <c r="X186">
        <v>1031.8777075332141</v>
      </c>
      <c r="Y186">
        <v>1032.1831429199708</v>
      </c>
    </row>
    <row r="187" spans="1:25" x14ac:dyDescent="0.3">
      <c r="A187">
        <v>10.16666667</v>
      </c>
      <c r="B187">
        <v>7.54</v>
      </c>
      <c r="C187">
        <f t="shared" si="4"/>
        <v>1.3483642798408488</v>
      </c>
      <c r="E187">
        <v>1159.1930974497866</v>
      </c>
      <c r="F187">
        <v>1.1234186653000002</v>
      </c>
      <c r="G187">
        <f t="shared" si="5"/>
        <v>1031.8442565134283</v>
      </c>
      <c r="J187" t="s">
        <v>6</v>
      </c>
      <c r="K187">
        <v>1.3483642798408488</v>
      </c>
      <c r="L187">
        <v>1.3826279753258599</v>
      </c>
      <c r="W187" t="s">
        <v>6</v>
      </c>
      <c r="X187">
        <v>1031.8442565134283</v>
      </c>
      <c r="Y187">
        <v>1032.1831429199708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DBB1-4D9E-48E3-B986-CAE2044F510B}">
  <dimension ref="A1:Q187"/>
  <sheetViews>
    <sheetView zoomScale="65" workbookViewId="0">
      <selection activeCell="K2" sqref="K2:K187"/>
    </sheetView>
  </sheetViews>
  <sheetFormatPr defaultRowHeight="14.4" x14ac:dyDescent="0.3"/>
  <cols>
    <col min="4" max="4" width="14" customWidth="1"/>
    <col min="5" max="5" width="15.44140625" customWidth="1"/>
    <col min="6" max="6" width="15.33203125" customWidth="1"/>
    <col min="7" max="7" width="14.5546875" customWidth="1"/>
    <col min="9" max="9" width="10.21875" customWidth="1"/>
    <col min="11" max="11" width="12.88671875" customWidth="1"/>
    <col min="12" max="12" width="18.44140625" customWidth="1"/>
    <col min="15" max="15" width="13.5546875" customWidth="1"/>
    <col min="17" max="17" width="12.88671875" customWidth="1"/>
  </cols>
  <sheetData>
    <row r="1" spans="1:12" x14ac:dyDescent="0.3">
      <c r="I1" t="s">
        <v>0</v>
      </c>
      <c r="J1" t="s">
        <v>439</v>
      </c>
    </row>
    <row r="2" spans="1:12" x14ac:dyDescent="0.3">
      <c r="A2">
        <v>0.04</v>
      </c>
      <c r="B2">
        <v>3.14</v>
      </c>
      <c r="C2">
        <v>0.02</v>
      </c>
      <c r="D2">
        <f>0.005144/0.0628</f>
        <v>8.1910828025477722E-2</v>
      </c>
      <c r="E2">
        <v>1.4257294429708223</v>
      </c>
      <c r="F2">
        <v>6.0653750000000005E-4</v>
      </c>
      <c r="G2">
        <f>(D2*E2)/F2</f>
        <v>192.53991585688135</v>
      </c>
      <c r="I2" s="1">
        <v>45292</v>
      </c>
      <c r="J2" t="s">
        <v>1</v>
      </c>
      <c r="K2">
        <v>192.53991585688135</v>
      </c>
      <c r="L2">
        <v>185.02079063519579</v>
      </c>
    </row>
    <row r="3" spans="1:12" x14ac:dyDescent="0.3">
      <c r="D3">
        <f t="shared" ref="D3:D66" si="0">0.005144/0.0628</f>
        <v>8.1910828025477722E-2</v>
      </c>
      <c r="E3">
        <v>1.4091511936339522</v>
      </c>
      <c r="F3">
        <v>6.077220000000001E-4</v>
      </c>
      <c r="G3">
        <f t="shared" ref="G3:G66" si="1">(D3*E3)/F3</f>
        <v>189.93016722061617</v>
      </c>
      <c r="J3" t="s">
        <v>2</v>
      </c>
      <c r="K3">
        <v>189.93016722061617</v>
      </c>
      <c r="L3">
        <v>185.02079063519579</v>
      </c>
    </row>
    <row r="4" spans="1:12" x14ac:dyDescent="0.3">
      <c r="D4">
        <f t="shared" si="0"/>
        <v>8.1910828025477722E-2</v>
      </c>
      <c r="E4">
        <v>1.3925729442970822</v>
      </c>
      <c r="F4">
        <v>6.0725850000000001E-4</v>
      </c>
      <c r="G4">
        <f t="shared" si="1"/>
        <v>187.83895647940946</v>
      </c>
      <c r="J4" t="s">
        <v>3</v>
      </c>
      <c r="K4">
        <v>187.83895647940946</v>
      </c>
      <c r="L4">
        <v>185.02079063519579</v>
      </c>
    </row>
    <row r="5" spans="1:12" x14ac:dyDescent="0.3">
      <c r="D5">
        <f t="shared" si="0"/>
        <v>8.1910828025477722E-2</v>
      </c>
      <c r="E5">
        <v>1.3730474509283821</v>
      </c>
      <c r="F5">
        <v>6.2548950000000008E-4</v>
      </c>
      <c r="G5">
        <f t="shared" si="1"/>
        <v>179.80710087669777</v>
      </c>
      <c r="J5" t="s">
        <v>4</v>
      </c>
      <c r="K5">
        <v>179.80710087669777</v>
      </c>
      <c r="L5">
        <v>185.02079063519579</v>
      </c>
    </row>
    <row r="6" spans="1:12" x14ac:dyDescent="0.3">
      <c r="D6">
        <f t="shared" si="0"/>
        <v>8.1910828025477722E-2</v>
      </c>
      <c r="E6">
        <v>1.3796787506631298</v>
      </c>
      <c r="F6">
        <v>6.2033950000000009E-4</v>
      </c>
      <c r="G6">
        <f t="shared" si="1"/>
        <v>182.17545211287299</v>
      </c>
      <c r="J6" t="s">
        <v>5</v>
      </c>
      <c r="K6">
        <v>182.17545211287299</v>
      </c>
      <c r="L6">
        <v>185.02079063519579</v>
      </c>
    </row>
    <row r="7" spans="1:12" x14ac:dyDescent="0.3">
      <c r="D7">
        <f t="shared" si="0"/>
        <v>8.1910828025477722E-2</v>
      </c>
      <c r="E7">
        <v>1.4227821989389922</v>
      </c>
      <c r="F7">
        <v>6.0638300000000005E-4</v>
      </c>
      <c r="G7">
        <f t="shared" si="1"/>
        <v>192.19085629874652</v>
      </c>
      <c r="J7" t="s">
        <v>6</v>
      </c>
      <c r="K7">
        <v>192.19085629874652</v>
      </c>
      <c r="L7">
        <v>185.02079063519579</v>
      </c>
    </row>
    <row r="8" spans="1:12" x14ac:dyDescent="0.3">
      <c r="D8">
        <f t="shared" si="0"/>
        <v>8.1910828025477722E-2</v>
      </c>
      <c r="E8">
        <v>1.3925729442970822</v>
      </c>
      <c r="F8">
        <v>6.1359300000000006E-4</v>
      </c>
      <c r="G8">
        <f t="shared" si="1"/>
        <v>185.89977876744268</v>
      </c>
      <c r="I8" s="1">
        <v>45323</v>
      </c>
      <c r="J8" t="s">
        <v>1</v>
      </c>
      <c r="K8">
        <v>185.89977876744268</v>
      </c>
      <c r="L8">
        <v>185.02079063519579</v>
      </c>
    </row>
    <row r="9" spans="1:12" x14ac:dyDescent="0.3">
      <c r="D9">
        <f t="shared" si="0"/>
        <v>8.1910828025477722E-2</v>
      </c>
      <c r="E9">
        <v>1.4168877095490715</v>
      </c>
      <c r="F9">
        <v>6.1179050000000003E-4</v>
      </c>
      <c r="G9">
        <f t="shared" si="1"/>
        <v>189.7029220105363</v>
      </c>
      <c r="J9" t="s">
        <v>2</v>
      </c>
      <c r="K9">
        <v>189.7029220105363</v>
      </c>
      <c r="L9">
        <v>185.02079063519579</v>
      </c>
    </row>
    <row r="10" spans="1:12" x14ac:dyDescent="0.3">
      <c r="D10">
        <f t="shared" si="0"/>
        <v>8.1910828025477722E-2</v>
      </c>
      <c r="E10">
        <v>1.4319923368700265</v>
      </c>
      <c r="F10">
        <v>6.0638300000000005E-4</v>
      </c>
      <c r="G10">
        <f t="shared" si="1"/>
        <v>193.43497103177808</v>
      </c>
      <c r="J10" t="s">
        <v>3</v>
      </c>
      <c r="K10">
        <v>193.43497103177808</v>
      </c>
      <c r="L10">
        <v>185.02079063519579</v>
      </c>
    </row>
    <row r="11" spans="1:12" x14ac:dyDescent="0.3">
      <c r="D11">
        <f t="shared" si="0"/>
        <v>8.1910828025477722E-2</v>
      </c>
      <c r="E11">
        <v>1.4213085769230769</v>
      </c>
      <c r="F11">
        <v>6.1060600000000008E-4</v>
      </c>
      <c r="G11">
        <f t="shared" si="1"/>
        <v>190.66396729721393</v>
      </c>
      <c r="J11" t="s">
        <v>4</v>
      </c>
      <c r="K11">
        <v>190.66396729721393</v>
      </c>
      <c r="L11">
        <v>185.02079063519579</v>
      </c>
    </row>
    <row r="12" spans="1:12" x14ac:dyDescent="0.3">
      <c r="D12">
        <f t="shared" si="0"/>
        <v>8.1910828025477722E-2</v>
      </c>
      <c r="E12">
        <v>1.3892572944297081</v>
      </c>
      <c r="F12">
        <v>6.0591950000000007E-4</v>
      </c>
      <c r="G12">
        <f t="shared" si="1"/>
        <v>187.80583118247932</v>
      </c>
      <c r="J12" t="s">
        <v>5</v>
      </c>
      <c r="K12">
        <v>187.80583118247932</v>
      </c>
      <c r="L12">
        <v>185.02079063519579</v>
      </c>
    </row>
    <row r="13" spans="1:12" x14ac:dyDescent="0.3">
      <c r="D13">
        <f t="shared" si="0"/>
        <v>8.1910828025477722E-2</v>
      </c>
      <c r="E13">
        <v>1.4408340702917772</v>
      </c>
      <c r="F13">
        <v>6.0648600000000005E-4</v>
      </c>
      <c r="G13">
        <f t="shared" si="1"/>
        <v>194.59626725912688</v>
      </c>
      <c r="J13" t="s">
        <v>6</v>
      </c>
      <c r="K13">
        <v>194.59626725912688</v>
      </c>
      <c r="L13">
        <v>185.02079063519579</v>
      </c>
    </row>
    <row r="14" spans="1:12" x14ac:dyDescent="0.3">
      <c r="D14">
        <f t="shared" si="0"/>
        <v>8.1910828025477722E-2</v>
      </c>
      <c r="E14">
        <v>1.3999410557029177</v>
      </c>
      <c r="F14">
        <v>6.0916400000000004E-4</v>
      </c>
      <c r="G14">
        <f t="shared" si="1"/>
        <v>188.24213357894985</v>
      </c>
      <c r="I14" s="1">
        <v>45352</v>
      </c>
      <c r="J14" t="s">
        <v>1</v>
      </c>
      <c r="K14">
        <v>188.24213357894985</v>
      </c>
      <c r="L14">
        <v>185.02079063519579</v>
      </c>
    </row>
    <row r="15" spans="1:12" x14ac:dyDescent="0.3">
      <c r="D15">
        <f t="shared" si="0"/>
        <v>8.1910828025477722E-2</v>
      </c>
      <c r="E15">
        <v>1.3770999111405835</v>
      </c>
      <c r="F15">
        <v>6.1446850000000013E-4</v>
      </c>
      <c r="G15">
        <f t="shared" si="1"/>
        <v>183.57229702635198</v>
      </c>
      <c r="J15" t="s">
        <v>2</v>
      </c>
      <c r="K15">
        <v>183.57229702635198</v>
      </c>
      <c r="L15">
        <v>185.02079063519579</v>
      </c>
    </row>
    <row r="16" spans="1:12" x14ac:dyDescent="0.3">
      <c r="D16">
        <f t="shared" si="0"/>
        <v>8.1910828025477722E-2</v>
      </c>
      <c r="E16">
        <v>1.3741526671087532</v>
      </c>
      <c r="F16">
        <v>6.1122400000000006E-4</v>
      </c>
      <c r="G16">
        <f t="shared" si="1"/>
        <v>184.15177217566162</v>
      </c>
      <c r="J16" t="s">
        <v>3</v>
      </c>
      <c r="K16">
        <v>184.15177217566162</v>
      </c>
      <c r="L16">
        <v>185.02079063519579</v>
      </c>
    </row>
    <row r="17" spans="4:17" x14ac:dyDescent="0.3">
      <c r="D17">
        <f t="shared" si="0"/>
        <v>8.1910828025477722E-2</v>
      </c>
      <c r="E17">
        <v>1.3557323899204246</v>
      </c>
      <c r="F17">
        <v>6.0602250000000007E-4</v>
      </c>
      <c r="G17">
        <f t="shared" si="1"/>
        <v>183.24263973588737</v>
      </c>
      <c r="J17" t="s">
        <v>4</v>
      </c>
      <c r="K17">
        <v>183.24263973588737</v>
      </c>
      <c r="L17">
        <v>185.02079063519579</v>
      </c>
    </row>
    <row r="18" spans="4:17" x14ac:dyDescent="0.3">
      <c r="D18">
        <f t="shared" si="0"/>
        <v>8.1910828025477722E-2</v>
      </c>
      <c r="E18">
        <v>1.3719422334217506</v>
      </c>
      <c r="F18">
        <v>6.1060600000000008E-4</v>
      </c>
      <c r="G18">
        <f t="shared" si="1"/>
        <v>184.04163133460662</v>
      </c>
      <c r="J18" t="s">
        <v>5</v>
      </c>
      <c r="K18">
        <v>184.04163133460662</v>
      </c>
      <c r="L18">
        <v>185.02079063519579</v>
      </c>
    </row>
    <row r="19" spans="4:17" x14ac:dyDescent="0.3">
      <c r="D19">
        <f t="shared" si="0"/>
        <v>8.1910828025477722E-2</v>
      </c>
      <c r="E19">
        <v>1.4102564098143235</v>
      </c>
      <c r="F19">
        <v>6.0978200000000012E-4</v>
      </c>
      <c r="G19">
        <f t="shared" si="1"/>
        <v>189.43699593646363</v>
      </c>
      <c r="J19" t="s">
        <v>6</v>
      </c>
      <c r="K19">
        <v>189.43699593646363</v>
      </c>
      <c r="L19">
        <v>185.02079063519579</v>
      </c>
    </row>
    <row r="20" spans="4:17" x14ac:dyDescent="0.3">
      <c r="D20">
        <f t="shared" si="0"/>
        <v>8.1910828025477722E-2</v>
      </c>
      <c r="E20">
        <v>1.3804155610079576</v>
      </c>
      <c r="F20">
        <v>6.1112100000000006E-4</v>
      </c>
      <c r="G20">
        <f t="shared" si="1"/>
        <v>185.02224865683908</v>
      </c>
      <c r="I20" s="1">
        <v>45383</v>
      </c>
      <c r="J20" t="s">
        <v>1</v>
      </c>
      <c r="K20">
        <v>185.02224865683908</v>
      </c>
      <c r="L20">
        <v>185.02079063519579</v>
      </c>
    </row>
    <row r="21" spans="4:17" x14ac:dyDescent="0.3">
      <c r="D21">
        <f t="shared" si="0"/>
        <v>8.1910828025477722E-2</v>
      </c>
      <c r="E21">
        <v>1.3686265835543767</v>
      </c>
      <c r="F21">
        <v>6.1915500000000003E-4</v>
      </c>
      <c r="G21">
        <f t="shared" si="1"/>
        <v>181.06182897112947</v>
      </c>
      <c r="J21" t="s">
        <v>2</v>
      </c>
      <c r="K21">
        <v>181.06182897112947</v>
      </c>
      <c r="L21">
        <v>185.02079063519579</v>
      </c>
    </row>
    <row r="22" spans="4:17" x14ac:dyDescent="0.3">
      <c r="D22">
        <f t="shared" si="0"/>
        <v>8.1910828025477722E-2</v>
      </c>
      <c r="E22">
        <v>1.3653109336870026</v>
      </c>
      <c r="F22">
        <v>6.1864000000000005E-4</v>
      </c>
      <c r="G22">
        <f t="shared" si="1"/>
        <v>180.77355019161465</v>
      </c>
      <c r="J22" t="s">
        <v>3</v>
      </c>
      <c r="K22">
        <v>180.77355019161465</v>
      </c>
      <c r="L22">
        <v>185.02079063519579</v>
      </c>
    </row>
    <row r="23" spans="4:17" x14ac:dyDescent="0.3">
      <c r="D23">
        <f t="shared" si="0"/>
        <v>8.1910828025477722E-2</v>
      </c>
      <c r="E23">
        <v>1.3343648687002654</v>
      </c>
      <c r="F23">
        <v>6.2100900000000006E-4</v>
      </c>
      <c r="G23">
        <f t="shared" si="1"/>
        <v>176.00216950695818</v>
      </c>
      <c r="J23" t="s">
        <v>4</v>
      </c>
      <c r="K23">
        <v>176.00216950695818</v>
      </c>
      <c r="L23">
        <v>185.02079063519579</v>
      </c>
    </row>
    <row r="24" spans="4:17" x14ac:dyDescent="0.3">
      <c r="D24">
        <f t="shared" si="0"/>
        <v>8.1910828025477722E-2</v>
      </c>
      <c r="E24">
        <v>1.3752578832891247</v>
      </c>
      <c r="F24">
        <v>6.175585000000001E-4</v>
      </c>
      <c r="G24">
        <f t="shared" si="1"/>
        <v>182.40945913428118</v>
      </c>
      <c r="J24" t="s">
        <v>5</v>
      </c>
      <c r="K24">
        <v>182.40945913428118</v>
      </c>
      <c r="L24">
        <v>185.02079063519579</v>
      </c>
    </row>
    <row r="25" spans="4:17" x14ac:dyDescent="0.3">
      <c r="D25">
        <f t="shared" si="0"/>
        <v>8.1910828025477722E-2</v>
      </c>
      <c r="E25">
        <v>1.3704686114058355</v>
      </c>
      <c r="F25">
        <v>6.1585900000000007E-4</v>
      </c>
      <c r="G25">
        <f t="shared" si="1"/>
        <v>182.27584356675575</v>
      </c>
      <c r="J25" t="s">
        <v>6</v>
      </c>
      <c r="K25">
        <v>182.27584356675575</v>
      </c>
      <c r="L25">
        <v>185.02079063519579</v>
      </c>
    </row>
    <row r="26" spans="4:17" x14ac:dyDescent="0.3">
      <c r="D26">
        <f t="shared" si="0"/>
        <v>8.1910828025477722E-2</v>
      </c>
      <c r="E26">
        <v>1.3358384907161804</v>
      </c>
      <c r="F26">
        <v>6.1961850000000012E-4</v>
      </c>
      <c r="G26">
        <f t="shared" si="1"/>
        <v>176.59194630706921</v>
      </c>
      <c r="I26" s="1">
        <v>45413</v>
      </c>
      <c r="J26" t="s">
        <v>1</v>
      </c>
      <c r="K26">
        <v>176.59194630706921</v>
      </c>
      <c r="L26">
        <v>185.02079063519579</v>
      </c>
    </row>
    <row r="27" spans="4:17" x14ac:dyDescent="0.3">
      <c r="D27">
        <f t="shared" si="0"/>
        <v>8.1910828025477722E-2</v>
      </c>
      <c r="E27">
        <v>1.3034188034482759</v>
      </c>
      <c r="F27">
        <v>6.2064850000000007E-4</v>
      </c>
      <c r="G27">
        <f t="shared" si="1"/>
        <v>172.02025535295044</v>
      </c>
      <c r="J27" t="s">
        <v>2</v>
      </c>
      <c r="K27">
        <v>172.02025535295044</v>
      </c>
      <c r="L27">
        <v>185.02079063519579</v>
      </c>
      <c r="O27" s="2">
        <f>MIN(K2:K187)</f>
        <v>166.65533323108872</v>
      </c>
      <c r="Q27">
        <v>166.655333231089</v>
      </c>
    </row>
    <row r="28" spans="4:17" x14ac:dyDescent="0.3">
      <c r="D28">
        <f t="shared" si="0"/>
        <v>8.1910828025477722E-2</v>
      </c>
      <c r="E28">
        <v>1.3505747122015914</v>
      </c>
      <c r="F28">
        <v>6.10091E-4</v>
      </c>
      <c r="G28">
        <f t="shared" si="1"/>
        <v>181.32818380652006</v>
      </c>
      <c r="J28" t="s">
        <v>3</v>
      </c>
      <c r="K28">
        <v>181.32818380652006</v>
      </c>
      <c r="L28">
        <v>185.02079063519579</v>
      </c>
      <c r="O28" s="2">
        <f>MAX(K2:K187)</f>
        <v>208.32776945009601</v>
      </c>
      <c r="Q28">
        <v>208.32776945009601</v>
      </c>
    </row>
    <row r="29" spans="4:17" x14ac:dyDescent="0.3">
      <c r="D29">
        <f t="shared" si="0"/>
        <v>8.1910828025477722E-2</v>
      </c>
      <c r="E29">
        <v>1.3686265835543767</v>
      </c>
      <c r="F29">
        <v>6.0602250000000007E-4</v>
      </c>
      <c r="G29">
        <f t="shared" si="1"/>
        <v>184.985436541745</v>
      </c>
      <c r="J29" t="s">
        <v>4</v>
      </c>
      <c r="K29">
        <v>184.985436541745</v>
      </c>
      <c r="L29">
        <v>185.02079063519579</v>
      </c>
      <c r="O29" s="2">
        <f>AVERAGE(K2:K187)</f>
        <v>185.02079063519579</v>
      </c>
    </row>
    <row r="30" spans="4:17" x14ac:dyDescent="0.3">
      <c r="D30">
        <f t="shared" si="0"/>
        <v>8.1910828025477722E-2</v>
      </c>
      <c r="E30">
        <v>1.3866784562334218</v>
      </c>
      <c r="F30">
        <v>6.0679500000000003E-4</v>
      </c>
      <c r="G30">
        <f t="shared" si="1"/>
        <v>187.18674437853105</v>
      </c>
      <c r="J30" t="s">
        <v>5</v>
      </c>
      <c r="K30">
        <v>187.18674437853105</v>
      </c>
      <c r="L30">
        <v>185.02079063519579</v>
      </c>
    </row>
    <row r="31" spans="4:17" x14ac:dyDescent="0.3">
      <c r="D31">
        <f t="shared" si="0"/>
        <v>8.1910828025477722E-2</v>
      </c>
      <c r="E31">
        <v>1.3701002068965518</v>
      </c>
      <c r="F31">
        <v>6.1050299999999998E-4</v>
      </c>
      <c r="G31">
        <f t="shared" si="1"/>
        <v>183.82553799862555</v>
      </c>
      <c r="J31" t="s">
        <v>6</v>
      </c>
      <c r="K31">
        <v>183.82553799862555</v>
      </c>
      <c r="L31">
        <v>185.02079063519579</v>
      </c>
    </row>
    <row r="32" spans="4:17" x14ac:dyDescent="0.3">
      <c r="D32">
        <f t="shared" si="0"/>
        <v>8.1910828025477722E-2</v>
      </c>
      <c r="E32">
        <v>1.3741526671087532</v>
      </c>
      <c r="F32">
        <v>6.1472600000000001E-4</v>
      </c>
      <c r="G32">
        <f t="shared" si="1"/>
        <v>183.1026876954881</v>
      </c>
      <c r="I32" s="1">
        <v>45444</v>
      </c>
      <c r="J32" t="s">
        <v>1</v>
      </c>
      <c r="K32">
        <v>183.1026876954881</v>
      </c>
      <c r="L32">
        <v>185.02079063519579</v>
      </c>
    </row>
    <row r="33" spans="4:12" x14ac:dyDescent="0.3">
      <c r="D33">
        <f t="shared" si="0"/>
        <v>8.1910828025477722E-2</v>
      </c>
      <c r="E33">
        <v>1.3741526671087532</v>
      </c>
      <c r="F33">
        <v>6.1668300000000003E-4</v>
      </c>
      <c r="G33">
        <f t="shared" si="1"/>
        <v>182.52162423205539</v>
      </c>
      <c r="J33" t="s">
        <v>2</v>
      </c>
      <c r="K33">
        <v>182.52162423205539</v>
      </c>
      <c r="L33">
        <v>185.02079063519579</v>
      </c>
    </row>
    <row r="34" spans="4:12" x14ac:dyDescent="0.3">
      <c r="D34">
        <f t="shared" si="0"/>
        <v>8.1910828025477722E-2</v>
      </c>
      <c r="E34">
        <v>1.3807839668435014</v>
      </c>
      <c r="F34">
        <v>6.0880350000000005E-4</v>
      </c>
      <c r="G34">
        <f t="shared" si="1"/>
        <v>185.77612981603252</v>
      </c>
      <c r="I34" s="1"/>
      <c r="J34" t="s">
        <v>3</v>
      </c>
      <c r="K34">
        <v>185.77612981603252</v>
      </c>
      <c r="L34">
        <v>185.02079063519579</v>
      </c>
    </row>
    <row r="35" spans="4:12" x14ac:dyDescent="0.3">
      <c r="D35">
        <f t="shared" si="0"/>
        <v>8.1910828025477722E-2</v>
      </c>
      <c r="E35">
        <v>1.3712054230769231</v>
      </c>
      <c r="F35">
        <v>6.0720700000000012E-4</v>
      </c>
      <c r="G35">
        <f t="shared" si="1"/>
        <v>184.97245848163186</v>
      </c>
      <c r="J35" t="s">
        <v>4</v>
      </c>
      <c r="K35">
        <v>184.97245848163186</v>
      </c>
      <c r="L35">
        <v>185.02079063519579</v>
      </c>
    </row>
    <row r="36" spans="4:12" x14ac:dyDescent="0.3">
      <c r="D36">
        <f t="shared" si="0"/>
        <v>8.1910828025477722E-2</v>
      </c>
      <c r="E36">
        <v>1.369731801061008</v>
      </c>
      <c r="F36">
        <v>6.0839150000000007E-4</v>
      </c>
      <c r="G36">
        <f t="shared" si="1"/>
        <v>184.41392754128893</v>
      </c>
      <c r="J36" t="s">
        <v>5</v>
      </c>
      <c r="K36">
        <v>184.41392754128893</v>
      </c>
      <c r="L36">
        <v>185.02079063519579</v>
      </c>
    </row>
    <row r="37" spans="4:12" x14ac:dyDescent="0.3">
      <c r="D37">
        <f t="shared" si="0"/>
        <v>8.1910828025477722E-2</v>
      </c>
      <c r="E37">
        <v>1.4220453872679046</v>
      </c>
      <c r="F37">
        <v>6.0998800000000011E-4</v>
      </c>
      <c r="G37">
        <f t="shared" si="1"/>
        <v>190.95607644892226</v>
      </c>
      <c r="J37" t="s">
        <v>6</v>
      </c>
      <c r="K37">
        <v>190.95607644892226</v>
      </c>
      <c r="L37">
        <v>185.02079063519579</v>
      </c>
    </row>
    <row r="38" spans="4:12" x14ac:dyDescent="0.3">
      <c r="D38">
        <f t="shared" si="0"/>
        <v>8.1910828025477722E-2</v>
      </c>
      <c r="E38">
        <v>1.4183613315649868</v>
      </c>
      <c r="F38">
        <v>6.1493200000000011E-4</v>
      </c>
      <c r="G38">
        <f t="shared" si="1"/>
        <v>188.93007862301391</v>
      </c>
      <c r="I38" s="1">
        <v>45474</v>
      </c>
      <c r="J38" t="s">
        <v>1</v>
      </c>
      <c r="K38">
        <v>188.93007862301391</v>
      </c>
      <c r="L38">
        <v>185.02079063519579</v>
      </c>
    </row>
    <row r="39" spans="4:12" x14ac:dyDescent="0.3">
      <c r="D39">
        <f t="shared" si="0"/>
        <v>8.1910828025477722E-2</v>
      </c>
      <c r="E39">
        <v>1.3656793395225464</v>
      </c>
      <c r="F39">
        <v>6.2100900000000006E-4</v>
      </c>
      <c r="G39">
        <f t="shared" si="1"/>
        <v>180.13253514454587</v>
      </c>
      <c r="J39" t="s">
        <v>2</v>
      </c>
      <c r="K39">
        <v>180.13253514454587</v>
      </c>
      <c r="L39">
        <v>185.02079063519579</v>
      </c>
    </row>
    <row r="40" spans="4:12" x14ac:dyDescent="0.3">
      <c r="D40">
        <f t="shared" si="0"/>
        <v>8.1910828025477722E-2</v>
      </c>
      <c r="E40">
        <v>1.3671529615384614</v>
      </c>
      <c r="F40">
        <v>6.1493200000000011E-4</v>
      </c>
      <c r="G40">
        <f t="shared" si="1"/>
        <v>182.10896671030204</v>
      </c>
      <c r="J40" t="s">
        <v>3</v>
      </c>
      <c r="K40">
        <v>182.10896671030204</v>
      </c>
      <c r="L40">
        <v>185.02079063519579</v>
      </c>
    </row>
    <row r="41" spans="4:12" x14ac:dyDescent="0.3">
      <c r="D41">
        <f t="shared" si="0"/>
        <v>8.1910828025477722E-2</v>
      </c>
      <c r="E41">
        <v>1.3479958740053051</v>
      </c>
      <c r="F41">
        <v>6.1802200000000008E-4</v>
      </c>
      <c r="G41">
        <f t="shared" si="1"/>
        <v>178.65942994699552</v>
      </c>
      <c r="J41" t="s">
        <v>4</v>
      </c>
      <c r="K41">
        <v>178.65942994699552</v>
      </c>
      <c r="L41">
        <v>185.02079063519579</v>
      </c>
    </row>
    <row r="42" spans="4:12" x14ac:dyDescent="0.3">
      <c r="D42">
        <f t="shared" si="0"/>
        <v>8.1910828025477722E-2</v>
      </c>
      <c r="E42">
        <v>1.3627320954907163</v>
      </c>
      <c r="F42">
        <v>6.1760999999999999E-4</v>
      </c>
      <c r="G42">
        <f t="shared" si="1"/>
        <v>180.73301002014045</v>
      </c>
      <c r="J42" t="s">
        <v>5</v>
      </c>
      <c r="K42">
        <v>180.73301002014045</v>
      </c>
      <c r="L42">
        <v>185.02079063519579</v>
      </c>
    </row>
    <row r="43" spans="4:12" x14ac:dyDescent="0.3">
      <c r="D43">
        <f t="shared" si="0"/>
        <v>8.1910828025477722E-2</v>
      </c>
      <c r="E43">
        <v>1.3870468607427056</v>
      </c>
      <c r="F43">
        <v>6.1802200000000008E-4</v>
      </c>
      <c r="G43">
        <f t="shared" si="1"/>
        <v>183.83513349617729</v>
      </c>
      <c r="J43" t="s">
        <v>6</v>
      </c>
      <c r="K43">
        <v>183.83513349617729</v>
      </c>
      <c r="L43">
        <v>185.02079063519579</v>
      </c>
    </row>
    <row r="44" spans="4:12" x14ac:dyDescent="0.3">
      <c r="D44">
        <f t="shared" si="0"/>
        <v>8.1910828025477722E-2</v>
      </c>
      <c r="E44">
        <v>1.3741526671087532</v>
      </c>
      <c r="F44">
        <v>6.2111200000000005E-4</v>
      </c>
      <c r="G44">
        <f t="shared" si="1"/>
        <v>181.22010651266856</v>
      </c>
      <c r="I44" s="1">
        <v>45505</v>
      </c>
      <c r="J44" t="s">
        <v>1</v>
      </c>
      <c r="K44">
        <v>181.22010651266856</v>
      </c>
      <c r="L44">
        <v>185.02079063519579</v>
      </c>
    </row>
    <row r="45" spans="4:12" x14ac:dyDescent="0.3">
      <c r="D45">
        <f t="shared" si="0"/>
        <v>8.1910828025477722E-2</v>
      </c>
      <c r="E45">
        <v>1.3741526671087532</v>
      </c>
      <c r="F45">
        <v>6.2234800000000011E-4</v>
      </c>
      <c r="G45">
        <f t="shared" si="1"/>
        <v>180.86019846821489</v>
      </c>
      <c r="J45" t="s">
        <v>2</v>
      </c>
      <c r="K45">
        <v>180.86019846821489</v>
      </c>
      <c r="L45">
        <v>185.02079063519579</v>
      </c>
    </row>
    <row r="46" spans="4:12" x14ac:dyDescent="0.3">
      <c r="D46">
        <f t="shared" si="0"/>
        <v>8.1910828025477722E-2</v>
      </c>
      <c r="E46">
        <v>1.3793103448275863</v>
      </c>
      <c r="F46">
        <v>6.1997899999999999E-4</v>
      </c>
      <c r="G46">
        <f t="shared" si="1"/>
        <v>182.23270860615409</v>
      </c>
      <c r="J46" t="s">
        <v>3</v>
      </c>
      <c r="K46">
        <v>182.23270860615409</v>
      </c>
      <c r="L46">
        <v>185.02079063519579</v>
      </c>
    </row>
    <row r="47" spans="4:12" x14ac:dyDescent="0.3">
      <c r="D47">
        <f t="shared" si="0"/>
        <v>8.1910828025477722E-2</v>
      </c>
      <c r="E47">
        <v>1.3778367228116712</v>
      </c>
      <c r="F47">
        <v>6.0942150000000003E-4</v>
      </c>
      <c r="G47">
        <f t="shared" si="1"/>
        <v>185.19160687539676</v>
      </c>
      <c r="J47" t="s">
        <v>4</v>
      </c>
      <c r="K47">
        <v>185.19160687539676</v>
      </c>
      <c r="L47">
        <v>185.02079063519579</v>
      </c>
    </row>
    <row r="48" spans="4:12" x14ac:dyDescent="0.3">
      <c r="D48">
        <f t="shared" si="0"/>
        <v>8.1910828025477722E-2</v>
      </c>
      <c r="E48">
        <v>1.4305187148541114</v>
      </c>
      <c r="F48">
        <v>6.0870050000000006E-4</v>
      </c>
      <c r="G48">
        <f t="shared" si="1"/>
        <v>192.50020730990448</v>
      </c>
      <c r="J48" t="s">
        <v>5</v>
      </c>
      <c r="K48">
        <v>192.50020730990448</v>
      </c>
      <c r="L48">
        <v>185.02079063519579</v>
      </c>
    </row>
    <row r="49" spans="4:12" x14ac:dyDescent="0.3">
      <c r="D49">
        <f t="shared" si="0"/>
        <v>8.1910828025477722E-2</v>
      </c>
      <c r="E49">
        <v>1.4482021803713527</v>
      </c>
      <c r="F49">
        <v>6.0473500000000002E-4</v>
      </c>
      <c r="G49">
        <f t="shared" si="1"/>
        <v>196.15772155162134</v>
      </c>
      <c r="J49" t="s">
        <v>6</v>
      </c>
      <c r="K49">
        <v>196.15772155162134</v>
      </c>
      <c r="L49">
        <v>185.02079063519579</v>
      </c>
    </row>
    <row r="50" spans="4:12" x14ac:dyDescent="0.3">
      <c r="D50">
        <f t="shared" si="0"/>
        <v>8.1910828025477722E-2</v>
      </c>
      <c r="E50">
        <v>1.4330975543766578</v>
      </c>
      <c r="F50">
        <v>6.1060600000000008E-4</v>
      </c>
      <c r="G50">
        <f t="shared" si="1"/>
        <v>192.2454206481415</v>
      </c>
      <c r="I50" s="1">
        <v>45536</v>
      </c>
      <c r="J50" t="s">
        <v>1</v>
      </c>
      <c r="K50">
        <v>192.2454206481415</v>
      </c>
      <c r="L50">
        <v>185.02079063519579</v>
      </c>
    </row>
    <row r="51" spans="4:12" x14ac:dyDescent="0.3">
      <c r="D51">
        <f t="shared" si="0"/>
        <v>8.1910828025477722E-2</v>
      </c>
      <c r="E51">
        <v>1.4157824933687004</v>
      </c>
      <c r="F51">
        <v>6.1158450000000004E-4</v>
      </c>
      <c r="G51">
        <f t="shared" si="1"/>
        <v>189.61879566242388</v>
      </c>
      <c r="J51" t="s">
        <v>2</v>
      </c>
      <c r="K51">
        <v>189.61879566242388</v>
      </c>
      <c r="L51">
        <v>185.02079063519579</v>
      </c>
    </row>
    <row r="52" spans="4:12" x14ac:dyDescent="0.3">
      <c r="D52">
        <f t="shared" si="0"/>
        <v>8.1910828025477722E-2</v>
      </c>
      <c r="E52">
        <v>1.4375184204244031</v>
      </c>
      <c r="F52">
        <v>6.0926700000000003E-4</v>
      </c>
      <c r="G52">
        <f t="shared" si="1"/>
        <v>193.26227108778195</v>
      </c>
      <c r="J52" t="s">
        <v>3</v>
      </c>
      <c r="K52">
        <v>193.26227108778195</v>
      </c>
      <c r="L52">
        <v>185.02079063519579</v>
      </c>
    </row>
    <row r="53" spans="4:12" x14ac:dyDescent="0.3">
      <c r="D53">
        <f t="shared" si="0"/>
        <v>8.1910828025477722E-2</v>
      </c>
      <c r="E53">
        <v>1.465885647214854</v>
      </c>
      <c r="F53">
        <v>6.0658900000000004E-4</v>
      </c>
      <c r="G53">
        <f t="shared" si="1"/>
        <v>197.94606752518098</v>
      </c>
      <c r="J53" t="s">
        <v>4</v>
      </c>
      <c r="K53">
        <v>197.94606752518098</v>
      </c>
      <c r="L53">
        <v>185.02079063519579</v>
      </c>
    </row>
    <row r="54" spans="4:12" x14ac:dyDescent="0.3">
      <c r="D54">
        <f t="shared" si="0"/>
        <v>8.1910828025477722E-2</v>
      </c>
      <c r="E54">
        <v>1.4625699973474799</v>
      </c>
      <c r="F54">
        <v>6.0679500000000003E-4</v>
      </c>
      <c r="G54">
        <f t="shared" si="1"/>
        <v>197.43128985563959</v>
      </c>
      <c r="J54" t="s">
        <v>5</v>
      </c>
      <c r="K54">
        <v>197.43128985563959</v>
      </c>
      <c r="L54">
        <v>185.02079063519579</v>
      </c>
    </row>
    <row r="55" spans="4:12" x14ac:dyDescent="0.3">
      <c r="D55">
        <f t="shared" si="0"/>
        <v>8.1910828025477722E-2</v>
      </c>
      <c r="E55">
        <v>1.4695697029177719</v>
      </c>
      <c r="F55">
        <v>6.0313850000000009E-4</v>
      </c>
      <c r="G55">
        <f t="shared" si="1"/>
        <v>199.57882179159512</v>
      </c>
      <c r="J55" t="s">
        <v>6</v>
      </c>
      <c r="K55">
        <v>199.57882179159512</v>
      </c>
      <c r="L55">
        <v>185.02079063519579</v>
      </c>
    </row>
    <row r="56" spans="4:12" x14ac:dyDescent="0.3">
      <c r="D56">
        <f t="shared" si="0"/>
        <v>8.1910828025477722E-2</v>
      </c>
      <c r="E56">
        <v>1.4463601538461539</v>
      </c>
      <c r="F56">
        <v>6.0545600000000009E-4</v>
      </c>
      <c r="G56">
        <f t="shared" si="1"/>
        <v>195.67492571647782</v>
      </c>
      <c r="I56" s="1">
        <v>45566</v>
      </c>
      <c r="J56" t="s">
        <v>1</v>
      </c>
      <c r="K56">
        <v>195.67492571647782</v>
      </c>
      <c r="L56">
        <v>185.02079063519579</v>
      </c>
    </row>
    <row r="57" spans="4:12" x14ac:dyDescent="0.3">
      <c r="D57">
        <f t="shared" si="0"/>
        <v>8.1910828025477722E-2</v>
      </c>
      <c r="E57">
        <v>1.4419392864721485</v>
      </c>
      <c r="F57">
        <v>6.1565300000000008E-4</v>
      </c>
      <c r="G57">
        <f t="shared" si="1"/>
        <v>191.84579774223499</v>
      </c>
      <c r="J57" t="s">
        <v>2</v>
      </c>
      <c r="K57">
        <v>191.84579774223499</v>
      </c>
      <c r="L57">
        <v>185.02079063519579</v>
      </c>
    </row>
    <row r="58" spans="4:12" x14ac:dyDescent="0.3">
      <c r="D58">
        <f t="shared" si="0"/>
        <v>8.1910828025477722E-2</v>
      </c>
      <c r="E58">
        <v>1.3999410557029177</v>
      </c>
      <c r="F58">
        <v>6.1019399999999999E-4</v>
      </c>
      <c r="G58">
        <f t="shared" si="1"/>
        <v>187.92438316254734</v>
      </c>
      <c r="J58" t="s">
        <v>3</v>
      </c>
      <c r="K58">
        <v>187.92438316254734</v>
      </c>
      <c r="L58">
        <v>185.02079063519579</v>
      </c>
    </row>
    <row r="59" spans="4:12" x14ac:dyDescent="0.3">
      <c r="D59">
        <f t="shared" si="0"/>
        <v>8.1910828025477722E-2</v>
      </c>
      <c r="E59">
        <v>1.4330975543766578</v>
      </c>
      <c r="F59">
        <v>6.0411700000000004E-4</v>
      </c>
      <c r="G59">
        <f t="shared" si="1"/>
        <v>194.31038577010597</v>
      </c>
      <c r="J59" t="s">
        <v>4</v>
      </c>
      <c r="K59">
        <v>194.31038577010597</v>
      </c>
      <c r="L59">
        <v>185.02079063519579</v>
      </c>
    </row>
    <row r="60" spans="4:12" x14ac:dyDescent="0.3">
      <c r="D60">
        <f t="shared" si="0"/>
        <v>8.1910828025477722E-2</v>
      </c>
      <c r="E60">
        <v>1.4448865305039786</v>
      </c>
      <c r="F60">
        <v>6.0401400000000005E-4</v>
      </c>
      <c r="G60">
        <f t="shared" si="1"/>
        <v>195.94223331982462</v>
      </c>
      <c r="J60" t="s">
        <v>5</v>
      </c>
      <c r="K60">
        <v>195.94223331982462</v>
      </c>
      <c r="L60">
        <v>185.02079063519579</v>
      </c>
    </row>
    <row r="61" spans="4:12" x14ac:dyDescent="0.3">
      <c r="D61">
        <f t="shared" si="0"/>
        <v>8.1910828025477722E-2</v>
      </c>
      <c r="E61">
        <v>1.4360447984084881</v>
      </c>
      <c r="F61">
        <v>6.052500000000001E-4</v>
      </c>
      <c r="G61">
        <f t="shared" si="1"/>
        <v>194.3455076733903</v>
      </c>
      <c r="J61" t="s">
        <v>6</v>
      </c>
      <c r="K61">
        <v>194.3455076733903</v>
      </c>
      <c r="L61">
        <v>185.02079063519579</v>
      </c>
    </row>
    <row r="62" spans="4:12" x14ac:dyDescent="0.3">
      <c r="D62">
        <f t="shared" si="0"/>
        <v>8.1910828025477722E-2</v>
      </c>
      <c r="E62">
        <v>1.4540966697612732</v>
      </c>
      <c r="F62">
        <v>6.0937000000000003E-4</v>
      </c>
      <c r="G62">
        <f t="shared" si="1"/>
        <v>195.45803411594844</v>
      </c>
      <c r="I62" s="1">
        <v>45597</v>
      </c>
      <c r="J62" t="s">
        <v>1</v>
      </c>
      <c r="K62">
        <v>195.45803411594844</v>
      </c>
      <c r="L62">
        <v>185.02079063519579</v>
      </c>
    </row>
    <row r="63" spans="4:12" x14ac:dyDescent="0.3">
      <c r="D63">
        <f t="shared" si="0"/>
        <v>8.1910828025477722E-2</v>
      </c>
      <c r="E63">
        <v>1.4441497201591513</v>
      </c>
      <c r="F63">
        <v>6.1076050000000008E-4</v>
      </c>
      <c r="G63">
        <f t="shared" si="1"/>
        <v>193.67902700157919</v>
      </c>
      <c r="J63" t="s">
        <v>2</v>
      </c>
      <c r="K63">
        <v>193.67902700157919</v>
      </c>
      <c r="L63">
        <v>185.02079063519579</v>
      </c>
    </row>
    <row r="64" spans="4:12" x14ac:dyDescent="0.3">
      <c r="D64">
        <f t="shared" si="0"/>
        <v>8.1910828025477722E-2</v>
      </c>
      <c r="E64">
        <v>1.4559386976127322</v>
      </c>
      <c r="F64">
        <v>6.0200550000000003E-4</v>
      </c>
      <c r="G64">
        <f t="shared" si="1"/>
        <v>198.09975868292651</v>
      </c>
      <c r="J64" t="s">
        <v>3</v>
      </c>
      <c r="K64">
        <v>198.09975868292651</v>
      </c>
      <c r="L64">
        <v>185.02079063519579</v>
      </c>
    </row>
    <row r="65" spans="4:12" x14ac:dyDescent="0.3">
      <c r="D65">
        <f t="shared" si="0"/>
        <v>8.1910828025477722E-2</v>
      </c>
      <c r="E65">
        <v>1.4526230477453581</v>
      </c>
      <c r="F65">
        <v>6.0102699999999996E-4</v>
      </c>
      <c r="G65">
        <f t="shared" si="1"/>
        <v>197.97040174520504</v>
      </c>
      <c r="J65" t="s">
        <v>4</v>
      </c>
      <c r="K65">
        <v>197.97040174520504</v>
      </c>
      <c r="L65">
        <v>185.02079063519579</v>
      </c>
    </row>
    <row r="66" spans="4:12" x14ac:dyDescent="0.3">
      <c r="D66">
        <f t="shared" si="0"/>
        <v>8.1910828025477722E-2</v>
      </c>
      <c r="E66">
        <v>1.4382552307692309</v>
      </c>
      <c r="F66">
        <v>6.0349900000000007E-4</v>
      </c>
      <c r="G66">
        <f t="shared" si="1"/>
        <v>195.20939863078851</v>
      </c>
      <c r="J66" t="s">
        <v>5</v>
      </c>
      <c r="K66">
        <v>195.20939863078851</v>
      </c>
      <c r="L66">
        <v>185.02079063519579</v>
      </c>
    </row>
    <row r="67" spans="4:12" x14ac:dyDescent="0.3">
      <c r="D67">
        <f t="shared" ref="D67:D130" si="2">0.005144/0.0628</f>
        <v>8.1910828025477722E-2</v>
      </c>
      <c r="E67">
        <v>1.514146773209549</v>
      </c>
      <c r="F67">
        <v>6.0483800000000001E-4</v>
      </c>
      <c r="G67">
        <f t="shared" ref="G67:G130" si="3">(D67*E67)/F67</f>
        <v>205.05493362801178</v>
      </c>
      <c r="J67" t="s">
        <v>6</v>
      </c>
      <c r="K67">
        <v>205.05493362801178</v>
      </c>
      <c r="L67">
        <v>185.02079063519579</v>
      </c>
    </row>
    <row r="68" spans="4:12" x14ac:dyDescent="0.3">
      <c r="D68">
        <f t="shared" si="2"/>
        <v>8.1910828025477722E-2</v>
      </c>
      <c r="E68">
        <v>1.4415708806366048</v>
      </c>
      <c r="F68">
        <v>6.0993650000000011E-4</v>
      </c>
      <c r="G68">
        <f t="shared" si="3"/>
        <v>193.59435693774907</v>
      </c>
      <c r="I68" s="1">
        <v>45627</v>
      </c>
      <c r="J68" t="s">
        <v>1</v>
      </c>
      <c r="K68">
        <v>193.59435693774907</v>
      </c>
      <c r="L68">
        <v>185.02079063519579</v>
      </c>
    </row>
    <row r="69" spans="4:12" x14ac:dyDescent="0.3">
      <c r="D69">
        <f t="shared" si="2"/>
        <v>8.1910828025477722E-2</v>
      </c>
      <c r="E69">
        <v>1.4367816087533156</v>
      </c>
      <c r="F69">
        <v>6.0988500000000011E-4</v>
      </c>
      <c r="G69">
        <f t="shared" si="3"/>
        <v>192.96747954903304</v>
      </c>
      <c r="J69" t="s">
        <v>2</v>
      </c>
      <c r="K69">
        <v>192.96747954903304</v>
      </c>
      <c r="L69">
        <v>185.02079063519579</v>
      </c>
    </row>
    <row r="70" spans="4:12" x14ac:dyDescent="0.3">
      <c r="D70">
        <f t="shared" si="2"/>
        <v>8.1910828025477722E-2</v>
      </c>
      <c r="E70">
        <v>1.4349395809018568</v>
      </c>
      <c r="F70">
        <v>6.0710400000000002E-4</v>
      </c>
      <c r="G70">
        <f t="shared" si="3"/>
        <v>193.60289050673865</v>
      </c>
      <c r="J70" t="s">
        <v>3</v>
      </c>
      <c r="K70">
        <v>193.60289050673865</v>
      </c>
      <c r="L70">
        <v>185.02079063519579</v>
      </c>
    </row>
    <row r="71" spans="4:12" x14ac:dyDescent="0.3">
      <c r="D71">
        <f t="shared" si="2"/>
        <v>8.1910828025477722E-2</v>
      </c>
      <c r="E71">
        <v>1.4109932214854113</v>
      </c>
      <c r="F71">
        <v>6.1349000000000006E-4</v>
      </c>
      <c r="G71">
        <f t="shared" si="3"/>
        <v>188.39039448109392</v>
      </c>
      <c r="J71" t="s">
        <v>4</v>
      </c>
      <c r="K71">
        <v>188.39039448109392</v>
      </c>
      <c r="L71">
        <v>185.02079063519579</v>
      </c>
    </row>
    <row r="72" spans="4:12" x14ac:dyDescent="0.3">
      <c r="D72">
        <f t="shared" si="2"/>
        <v>8.1910828025477722E-2</v>
      </c>
      <c r="E72">
        <v>1.4607279694960214</v>
      </c>
      <c r="F72">
        <v>6.1307799999999997E-4</v>
      </c>
      <c r="G72">
        <f t="shared" si="3"/>
        <v>195.16185134908426</v>
      </c>
      <c r="J72" t="s">
        <v>5</v>
      </c>
      <c r="K72">
        <v>195.16185134908426</v>
      </c>
      <c r="L72">
        <v>185.02079063519579</v>
      </c>
    </row>
    <row r="73" spans="4:12" x14ac:dyDescent="0.3">
      <c r="D73">
        <f t="shared" si="2"/>
        <v>8.1910828025477722E-2</v>
      </c>
      <c r="E73">
        <v>1.4673592692307691</v>
      </c>
      <c r="F73">
        <v>6.1446850000000013E-4</v>
      </c>
      <c r="G73">
        <f t="shared" si="3"/>
        <v>195.60418923598553</v>
      </c>
      <c r="J73" t="s">
        <v>6</v>
      </c>
      <c r="K73">
        <v>195.60418923598553</v>
      </c>
      <c r="L73">
        <v>185.02079063519579</v>
      </c>
    </row>
    <row r="74" spans="4:12" x14ac:dyDescent="0.3">
      <c r="D74">
        <f t="shared" si="2"/>
        <v>8.1910828025477722E-2</v>
      </c>
      <c r="E74">
        <v>1.4419392864721485</v>
      </c>
      <c r="F74">
        <v>6.1864000000000005E-4</v>
      </c>
      <c r="G74">
        <f t="shared" si="3"/>
        <v>190.9195023234841</v>
      </c>
      <c r="I74" s="1" t="s">
        <v>7</v>
      </c>
      <c r="J74" t="s">
        <v>1</v>
      </c>
      <c r="K74">
        <v>190.9195023234841</v>
      </c>
      <c r="L74">
        <v>185.02079063519579</v>
      </c>
    </row>
    <row r="75" spans="4:12" x14ac:dyDescent="0.3">
      <c r="D75">
        <f t="shared" si="2"/>
        <v>8.1910828025477722E-2</v>
      </c>
      <c r="E75">
        <v>1.4419392864721485</v>
      </c>
      <c r="F75">
        <v>6.1894900000000015E-4</v>
      </c>
      <c r="G75">
        <f t="shared" si="3"/>
        <v>190.82418893543763</v>
      </c>
      <c r="J75" t="s">
        <v>2</v>
      </c>
      <c r="K75">
        <v>190.82418893543763</v>
      </c>
      <c r="L75">
        <v>185.02079063519579</v>
      </c>
    </row>
    <row r="76" spans="4:12" x14ac:dyDescent="0.3">
      <c r="D76">
        <f t="shared" si="2"/>
        <v>8.1910828025477722E-2</v>
      </c>
      <c r="E76">
        <v>1.4566755079575597</v>
      </c>
      <c r="F76">
        <v>6.0607400000000007E-4</v>
      </c>
      <c r="G76">
        <f t="shared" si="3"/>
        <v>196.86951926866533</v>
      </c>
      <c r="J76" t="s">
        <v>3</v>
      </c>
      <c r="K76">
        <v>196.86951926866533</v>
      </c>
      <c r="L76">
        <v>185.02079063519579</v>
      </c>
    </row>
    <row r="77" spans="4:12" x14ac:dyDescent="0.3">
      <c r="D77">
        <f t="shared" si="2"/>
        <v>8.1910828025477722E-2</v>
      </c>
      <c r="E77">
        <v>1.4680960795755968</v>
      </c>
      <c r="F77">
        <v>6.0463200000000013E-4</v>
      </c>
      <c r="G77">
        <f t="shared" si="3"/>
        <v>198.88620764199504</v>
      </c>
      <c r="J77" t="s">
        <v>4</v>
      </c>
      <c r="K77">
        <v>198.88620764199504</v>
      </c>
      <c r="L77">
        <v>185.02079063519579</v>
      </c>
    </row>
    <row r="78" spans="4:12" x14ac:dyDescent="0.3">
      <c r="D78">
        <f t="shared" si="2"/>
        <v>8.1910828025477722E-2</v>
      </c>
      <c r="E78">
        <v>1.4459917480106099</v>
      </c>
      <c r="F78">
        <v>6.0906100000000004E-4</v>
      </c>
      <c r="G78">
        <f t="shared" si="3"/>
        <v>194.46719031025953</v>
      </c>
      <c r="J78" t="s">
        <v>5</v>
      </c>
      <c r="K78">
        <v>194.46719031025953</v>
      </c>
      <c r="L78">
        <v>185.02079063519579</v>
      </c>
    </row>
    <row r="79" spans="4:12" x14ac:dyDescent="0.3">
      <c r="D79">
        <f t="shared" si="2"/>
        <v>8.1910828025477722E-2</v>
      </c>
      <c r="E79">
        <v>1.4633068076923077</v>
      </c>
      <c r="F79">
        <v>6.0756750000000011E-4</v>
      </c>
      <c r="G79">
        <f t="shared" si="3"/>
        <v>197.27959819015237</v>
      </c>
      <c r="J79" t="s">
        <v>6</v>
      </c>
      <c r="K79">
        <v>197.27959819015237</v>
      </c>
      <c r="L79">
        <v>185.02079063519579</v>
      </c>
    </row>
    <row r="80" spans="4:12" x14ac:dyDescent="0.3">
      <c r="D80">
        <f t="shared" si="2"/>
        <v>8.1910828025477722E-2</v>
      </c>
      <c r="E80">
        <v>1.4515178302387268</v>
      </c>
      <c r="F80">
        <v>6.0890650000000005E-4</v>
      </c>
      <c r="G80">
        <f t="shared" si="3"/>
        <v>195.259908325168</v>
      </c>
      <c r="I80" t="s">
        <v>420</v>
      </c>
      <c r="J80" t="s">
        <v>1</v>
      </c>
      <c r="K80">
        <v>195.259908325168</v>
      </c>
      <c r="L80">
        <v>185.02079063519579</v>
      </c>
    </row>
    <row r="81" spans="4:12" x14ac:dyDescent="0.3">
      <c r="D81">
        <f t="shared" si="2"/>
        <v>8.1910828025477722E-2</v>
      </c>
      <c r="E81">
        <v>1.4294134986737399</v>
      </c>
      <c r="F81">
        <v>6.102455000000001E-4</v>
      </c>
      <c r="G81">
        <f t="shared" si="3"/>
        <v>191.86449267903018</v>
      </c>
      <c r="J81" t="s">
        <v>2</v>
      </c>
      <c r="K81">
        <v>191.86449267903018</v>
      </c>
      <c r="L81">
        <v>185.02079063519579</v>
      </c>
    </row>
    <row r="82" spans="4:12" x14ac:dyDescent="0.3">
      <c r="D82">
        <f t="shared" si="2"/>
        <v>8.1910828025477722E-2</v>
      </c>
      <c r="E82">
        <v>1.4279398766578248</v>
      </c>
      <c r="F82">
        <v>6.0731000000000012E-4</v>
      </c>
      <c r="G82">
        <f t="shared" si="3"/>
        <v>192.59313640091705</v>
      </c>
      <c r="J82" t="s">
        <v>3</v>
      </c>
      <c r="K82">
        <v>192.59313640091705</v>
      </c>
      <c r="L82">
        <v>185.02079063519579</v>
      </c>
    </row>
    <row r="83" spans="4:12" x14ac:dyDescent="0.3">
      <c r="D83">
        <f t="shared" si="2"/>
        <v>8.1910828025477722E-2</v>
      </c>
      <c r="E83">
        <v>1.4003094602122015</v>
      </c>
      <c r="F83">
        <v>6.0731000000000001E-4</v>
      </c>
      <c r="G83">
        <f t="shared" si="3"/>
        <v>188.8664889066394</v>
      </c>
      <c r="J83" t="s">
        <v>4</v>
      </c>
      <c r="K83">
        <v>188.8664889066394</v>
      </c>
      <c r="L83">
        <v>185.02079063519579</v>
      </c>
    </row>
    <row r="84" spans="4:12" x14ac:dyDescent="0.3">
      <c r="D84">
        <f t="shared" si="2"/>
        <v>8.1910828025477722E-2</v>
      </c>
      <c r="E84">
        <v>1.3977306220159151</v>
      </c>
      <c r="F84">
        <v>6.07516E-4</v>
      </c>
      <c r="G84">
        <f t="shared" si="3"/>
        <v>188.45474457609288</v>
      </c>
      <c r="J84" t="s">
        <v>5</v>
      </c>
      <c r="K84">
        <v>188.45474457609288</v>
      </c>
      <c r="L84">
        <v>185.02079063519579</v>
      </c>
    </row>
    <row r="85" spans="4:12" x14ac:dyDescent="0.3">
      <c r="D85">
        <f t="shared" si="2"/>
        <v>8.1910828025477722E-2</v>
      </c>
      <c r="E85">
        <v>1.4540966697612732</v>
      </c>
      <c r="F85">
        <v>6.1184200000000003E-4</v>
      </c>
      <c r="G85">
        <f t="shared" si="3"/>
        <v>194.66833308147449</v>
      </c>
      <c r="J85" t="s">
        <v>6</v>
      </c>
      <c r="K85">
        <v>194.66833308147449</v>
      </c>
      <c r="L85">
        <v>185.02079063519579</v>
      </c>
    </row>
    <row r="86" spans="4:12" x14ac:dyDescent="0.3">
      <c r="D86">
        <f t="shared" si="2"/>
        <v>8.1910828025477722E-2</v>
      </c>
      <c r="E86">
        <v>1.4588859416445623</v>
      </c>
      <c r="F86">
        <v>6.0926700000000003E-4</v>
      </c>
      <c r="G86">
        <f t="shared" si="3"/>
        <v>196.13495474863214</v>
      </c>
      <c r="I86" t="s">
        <v>421</v>
      </c>
      <c r="J86" t="s">
        <v>1</v>
      </c>
      <c r="K86">
        <v>196.13495474863214</v>
      </c>
      <c r="L86">
        <v>185.02079063519579</v>
      </c>
    </row>
    <row r="87" spans="4:12" x14ac:dyDescent="0.3">
      <c r="D87">
        <f t="shared" si="2"/>
        <v>8.1910828025477722E-2</v>
      </c>
      <c r="E87">
        <v>1.4065723554376659</v>
      </c>
      <c r="F87">
        <v>6.1204800000000013E-4</v>
      </c>
      <c r="G87">
        <f t="shared" si="3"/>
        <v>188.24259912890125</v>
      </c>
      <c r="J87" t="s">
        <v>2</v>
      </c>
      <c r="K87">
        <v>188.24259912890125</v>
      </c>
      <c r="L87">
        <v>185.02079063519579</v>
      </c>
    </row>
    <row r="88" spans="4:12" x14ac:dyDescent="0.3">
      <c r="D88">
        <f t="shared" si="2"/>
        <v>8.1910828025477722E-2</v>
      </c>
      <c r="E88">
        <v>1.3715738289124668</v>
      </c>
      <c r="F88">
        <v>6.0916400000000004E-4</v>
      </c>
      <c r="G88">
        <f t="shared" si="3"/>
        <v>184.42775348558857</v>
      </c>
      <c r="J88" t="s">
        <v>3</v>
      </c>
      <c r="K88">
        <v>184.42775348558857</v>
      </c>
      <c r="L88">
        <v>185.02079063519579</v>
      </c>
    </row>
    <row r="89" spans="4:12" x14ac:dyDescent="0.3">
      <c r="D89">
        <f t="shared" si="2"/>
        <v>8.1910828025477722E-2</v>
      </c>
      <c r="E89">
        <v>1.3918361326259947</v>
      </c>
      <c r="F89">
        <v>6.0581650000000008E-4</v>
      </c>
      <c r="G89">
        <f t="shared" si="3"/>
        <v>188.18643945678906</v>
      </c>
      <c r="J89" t="s">
        <v>4</v>
      </c>
      <c r="K89">
        <v>188.18643945678906</v>
      </c>
      <c r="L89">
        <v>185.02079063519579</v>
      </c>
    </row>
    <row r="90" spans="4:12" x14ac:dyDescent="0.3">
      <c r="D90">
        <f t="shared" si="2"/>
        <v>8.1910828025477722E-2</v>
      </c>
      <c r="E90">
        <v>1.4047303275862069</v>
      </c>
      <c r="F90">
        <v>6.0689800000000014E-4</v>
      </c>
      <c r="G90">
        <f t="shared" si="3"/>
        <v>189.59137167215371</v>
      </c>
      <c r="J90" t="s">
        <v>5</v>
      </c>
      <c r="K90">
        <v>189.59137167215371</v>
      </c>
      <c r="L90">
        <v>185.02079063519579</v>
      </c>
    </row>
    <row r="91" spans="4:12" x14ac:dyDescent="0.3">
      <c r="D91">
        <f t="shared" si="2"/>
        <v>8.1910828025477722E-2</v>
      </c>
      <c r="E91">
        <v>1.3660477453580904</v>
      </c>
      <c r="F91">
        <v>6.1137850000000016E-4</v>
      </c>
      <c r="G91">
        <f t="shared" si="3"/>
        <v>183.01936025656462</v>
      </c>
      <c r="J91" t="s">
        <v>6</v>
      </c>
      <c r="K91">
        <v>183.01936025656462</v>
      </c>
      <c r="L91">
        <v>185.02079063519579</v>
      </c>
    </row>
    <row r="92" spans="4:12" x14ac:dyDescent="0.3">
      <c r="D92">
        <f t="shared" si="2"/>
        <v>8.1910828025477722E-2</v>
      </c>
      <c r="E92">
        <v>1.3741526671087532</v>
      </c>
      <c r="F92">
        <v>6.1189350000000003E-4</v>
      </c>
      <c r="G92">
        <f t="shared" si="3"/>
        <v>183.95028349916547</v>
      </c>
      <c r="I92" t="s">
        <v>422</v>
      </c>
      <c r="J92" t="s">
        <v>1</v>
      </c>
      <c r="K92">
        <v>183.95028349916547</v>
      </c>
      <c r="L92">
        <v>185.02079063519579</v>
      </c>
    </row>
    <row r="93" spans="4:12" x14ac:dyDescent="0.3">
      <c r="D93">
        <f t="shared" si="2"/>
        <v>8.1910828025477722E-2</v>
      </c>
      <c r="E93">
        <v>1.3564692015915121</v>
      </c>
      <c r="F93">
        <v>6.1354150000000006E-4</v>
      </c>
      <c r="G93">
        <f t="shared" si="3"/>
        <v>181.09535458224002</v>
      </c>
      <c r="J93" t="s">
        <v>2</v>
      </c>
      <c r="K93">
        <v>181.09535458224002</v>
      </c>
      <c r="L93">
        <v>185.02079063519579</v>
      </c>
    </row>
    <row r="94" spans="4:12" x14ac:dyDescent="0.3">
      <c r="D94">
        <f t="shared" si="2"/>
        <v>8.1910828025477722E-2</v>
      </c>
      <c r="E94">
        <v>1.3564692015915121</v>
      </c>
      <c r="F94">
        <v>6.1632250000000005E-4</v>
      </c>
      <c r="G94">
        <f t="shared" si="3"/>
        <v>180.27820742130851</v>
      </c>
      <c r="J94" t="s">
        <v>3</v>
      </c>
      <c r="K94">
        <v>180.27820742130851</v>
      </c>
      <c r="L94">
        <v>185.02079063519579</v>
      </c>
    </row>
    <row r="95" spans="4:12" x14ac:dyDescent="0.3">
      <c r="D95">
        <f t="shared" si="2"/>
        <v>8.1910828025477722E-2</v>
      </c>
      <c r="E95">
        <v>1.3557323899204246</v>
      </c>
      <c r="F95">
        <v>6.1472600000000012E-4</v>
      </c>
      <c r="G95">
        <f t="shared" si="3"/>
        <v>180.64822805500629</v>
      </c>
      <c r="J95" t="s">
        <v>4</v>
      </c>
      <c r="K95">
        <v>180.64822805500629</v>
      </c>
      <c r="L95">
        <v>185.02079063519579</v>
      </c>
    </row>
    <row r="96" spans="4:12" x14ac:dyDescent="0.3">
      <c r="D96">
        <f t="shared" si="2"/>
        <v>8.1910828025477722E-2</v>
      </c>
      <c r="E96">
        <v>1.3538903620689655</v>
      </c>
      <c r="F96">
        <v>6.1060600000000008E-4</v>
      </c>
      <c r="G96">
        <f t="shared" si="3"/>
        <v>181.6200309410369</v>
      </c>
      <c r="J96" t="s">
        <v>5</v>
      </c>
      <c r="K96">
        <v>181.6200309410369</v>
      </c>
      <c r="L96">
        <v>185.02079063519579</v>
      </c>
    </row>
    <row r="97" spans="4:12" x14ac:dyDescent="0.3">
      <c r="D97">
        <f t="shared" si="2"/>
        <v>8.1910828025477722E-2</v>
      </c>
      <c r="E97">
        <v>1.3347332745358089</v>
      </c>
      <c r="F97">
        <v>6.1328400000000007E-4</v>
      </c>
      <c r="G97">
        <f t="shared" si="3"/>
        <v>178.26831893606447</v>
      </c>
      <c r="J97" t="s">
        <v>6</v>
      </c>
      <c r="K97">
        <v>178.26831893606447</v>
      </c>
      <c r="L97">
        <v>185.02079063519579</v>
      </c>
    </row>
    <row r="98" spans="4:12" x14ac:dyDescent="0.3">
      <c r="D98">
        <f t="shared" si="2"/>
        <v>8.1910828025477722E-2</v>
      </c>
      <c r="E98">
        <v>1.3561007957559681</v>
      </c>
      <c r="F98">
        <v>6.1137850000000016E-4</v>
      </c>
      <c r="G98">
        <f t="shared" si="3"/>
        <v>181.68669501197795</v>
      </c>
      <c r="I98" t="s">
        <v>423</v>
      </c>
      <c r="J98" t="s">
        <v>1</v>
      </c>
      <c r="K98">
        <v>181.68669501197795</v>
      </c>
      <c r="L98">
        <v>185.02079063519579</v>
      </c>
    </row>
    <row r="99" spans="4:12" x14ac:dyDescent="0.3">
      <c r="D99">
        <f t="shared" si="2"/>
        <v>8.1910828025477722E-2</v>
      </c>
      <c r="E99">
        <v>1.3244179192307692</v>
      </c>
      <c r="F99">
        <v>6.1745550000000011E-4</v>
      </c>
      <c r="G99">
        <f t="shared" si="3"/>
        <v>175.69552529044208</v>
      </c>
      <c r="J99" t="s">
        <v>2</v>
      </c>
      <c r="K99">
        <v>175.69552529044208</v>
      </c>
      <c r="L99">
        <v>185.02079063519579</v>
      </c>
    </row>
    <row r="100" spans="4:12" x14ac:dyDescent="0.3">
      <c r="D100">
        <f t="shared" si="2"/>
        <v>8.1910828025477722E-2</v>
      </c>
      <c r="E100">
        <v>1.3078396698938992</v>
      </c>
      <c r="F100">
        <v>6.1797050000000008E-4</v>
      </c>
      <c r="G100">
        <f t="shared" si="3"/>
        <v>173.35168957996655</v>
      </c>
      <c r="J100" t="s">
        <v>3</v>
      </c>
      <c r="K100">
        <v>173.35168957996655</v>
      </c>
      <c r="L100">
        <v>185.02079063519579</v>
      </c>
    </row>
    <row r="101" spans="4:12" x14ac:dyDescent="0.3">
      <c r="D101">
        <f t="shared" si="2"/>
        <v>8.1910828025477722E-2</v>
      </c>
      <c r="E101">
        <v>1.2919982316976129</v>
      </c>
      <c r="F101">
        <v>6.2070000000000007E-4</v>
      </c>
      <c r="G101">
        <f t="shared" si="3"/>
        <v>170.49886413050504</v>
      </c>
      <c r="J101" t="s">
        <v>4</v>
      </c>
      <c r="K101">
        <v>170.49886413050504</v>
      </c>
      <c r="L101">
        <v>185.02079063519579</v>
      </c>
    </row>
    <row r="102" spans="4:12" x14ac:dyDescent="0.3">
      <c r="D102">
        <f t="shared" si="2"/>
        <v>8.1910828025477722E-2</v>
      </c>
      <c r="E102">
        <v>1.3251547303713529</v>
      </c>
      <c r="F102">
        <v>6.1199650000000002E-4</v>
      </c>
      <c r="G102">
        <f t="shared" si="3"/>
        <v>177.36134312303452</v>
      </c>
      <c r="J102" t="s">
        <v>5</v>
      </c>
      <c r="K102">
        <v>177.36134312303452</v>
      </c>
      <c r="L102">
        <v>185.02079063519579</v>
      </c>
    </row>
    <row r="103" spans="4:12" x14ac:dyDescent="0.3">
      <c r="D103">
        <f t="shared" si="2"/>
        <v>8.1910828025477722E-2</v>
      </c>
      <c r="E103">
        <v>1.3273651631299734</v>
      </c>
      <c r="F103">
        <v>6.1493200000000011E-4</v>
      </c>
      <c r="G103">
        <f t="shared" si="3"/>
        <v>176.80910995711628</v>
      </c>
      <c r="J103" t="s">
        <v>6</v>
      </c>
      <c r="K103">
        <v>176.80910995711628</v>
      </c>
      <c r="L103">
        <v>185.02079063519579</v>
      </c>
    </row>
    <row r="104" spans="4:12" x14ac:dyDescent="0.3">
      <c r="D104">
        <f t="shared" si="2"/>
        <v>8.1910828025477722E-2</v>
      </c>
      <c r="E104">
        <v>1.3457854403183023</v>
      </c>
      <c r="F104">
        <v>6.15035E-4</v>
      </c>
      <c r="G104">
        <f t="shared" si="3"/>
        <v>179.2327262043693</v>
      </c>
      <c r="I104" t="s">
        <v>424</v>
      </c>
      <c r="J104" t="s">
        <v>1</v>
      </c>
      <c r="K104">
        <v>179.2327262043693</v>
      </c>
      <c r="L104">
        <v>185.02079063519579</v>
      </c>
    </row>
    <row r="105" spans="4:12" x14ac:dyDescent="0.3">
      <c r="D105">
        <f t="shared" si="2"/>
        <v>8.1910828025477722E-2</v>
      </c>
      <c r="E105">
        <v>1.3078396698938992</v>
      </c>
      <c r="F105">
        <v>6.1812500000000008E-4</v>
      </c>
      <c r="G105">
        <f t="shared" si="3"/>
        <v>173.30836042155991</v>
      </c>
      <c r="J105" t="s">
        <v>2</v>
      </c>
      <c r="K105">
        <v>173.30836042155991</v>
      </c>
      <c r="L105">
        <v>185.02079063519579</v>
      </c>
    </row>
    <row r="106" spans="4:12" x14ac:dyDescent="0.3">
      <c r="D106">
        <f t="shared" si="2"/>
        <v>8.1910828025477722E-2</v>
      </c>
      <c r="E106">
        <v>1.3402593580901858</v>
      </c>
      <c r="F106">
        <v>6.1179050000000003E-4</v>
      </c>
      <c r="G106">
        <f t="shared" si="3"/>
        <v>179.44337774133854</v>
      </c>
      <c r="J106" t="s">
        <v>3</v>
      </c>
      <c r="K106">
        <v>179.44337774133854</v>
      </c>
      <c r="L106">
        <v>185.02079063519579</v>
      </c>
    </row>
    <row r="107" spans="4:12" x14ac:dyDescent="0.3">
      <c r="D107">
        <f t="shared" si="2"/>
        <v>8.1910828025477722E-2</v>
      </c>
      <c r="E107">
        <v>1.3155761862068964</v>
      </c>
      <c r="F107">
        <v>6.1374750000000005E-4</v>
      </c>
      <c r="G107">
        <f t="shared" si="3"/>
        <v>175.57698360124797</v>
      </c>
      <c r="J107" t="s">
        <v>4</v>
      </c>
      <c r="K107">
        <v>175.57698360124797</v>
      </c>
      <c r="L107">
        <v>185.02079063519579</v>
      </c>
    </row>
    <row r="108" spans="4:12" x14ac:dyDescent="0.3">
      <c r="D108">
        <f t="shared" si="2"/>
        <v>8.1910828025477722E-2</v>
      </c>
      <c r="E108">
        <v>1.2953138815649869</v>
      </c>
      <c r="F108">
        <v>6.1405650000000004E-4</v>
      </c>
      <c r="G108">
        <f t="shared" si="3"/>
        <v>172.78578207686698</v>
      </c>
      <c r="J108" t="s">
        <v>5</v>
      </c>
      <c r="K108">
        <v>172.78578207686698</v>
      </c>
      <c r="L108">
        <v>185.02079063519579</v>
      </c>
    </row>
    <row r="109" spans="4:12" x14ac:dyDescent="0.3">
      <c r="D109">
        <f t="shared" si="2"/>
        <v>8.1910828025477722E-2</v>
      </c>
      <c r="E109">
        <v>1.322944297082228</v>
      </c>
      <c r="F109">
        <v>6.1493200000000011E-4</v>
      </c>
      <c r="G109">
        <f t="shared" si="3"/>
        <v>176.22023704342737</v>
      </c>
      <c r="J109" t="s">
        <v>6</v>
      </c>
      <c r="K109">
        <v>176.22023704342737</v>
      </c>
      <c r="L109">
        <v>185.02079063519579</v>
      </c>
    </row>
    <row r="110" spans="4:12" x14ac:dyDescent="0.3">
      <c r="D110">
        <f t="shared" si="2"/>
        <v>8.1910828025477722E-2</v>
      </c>
      <c r="E110">
        <v>1.3041556144562334</v>
      </c>
      <c r="F110">
        <v>6.176615000000001E-4</v>
      </c>
      <c r="G110">
        <f t="shared" si="3"/>
        <v>172.94985401257119</v>
      </c>
      <c r="I110" t="s">
        <v>425</v>
      </c>
      <c r="J110" t="s">
        <v>1</v>
      </c>
      <c r="K110">
        <v>172.94985401257119</v>
      </c>
      <c r="L110">
        <v>185.02079063519579</v>
      </c>
    </row>
    <row r="111" spans="4:12" x14ac:dyDescent="0.3">
      <c r="D111">
        <f t="shared" si="2"/>
        <v>8.1910828025477722E-2</v>
      </c>
      <c r="E111">
        <v>1.3266283527851459</v>
      </c>
      <c r="F111">
        <v>6.2198750000000012E-4</v>
      </c>
      <c r="G111">
        <f t="shared" si="3"/>
        <v>174.70644805354908</v>
      </c>
      <c r="J111" t="s">
        <v>2</v>
      </c>
      <c r="K111">
        <v>174.70644805354908</v>
      </c>
      <c r="L111">
        <v>185.02079063519579</v>
      </c>
    </row>
    <row r="112" spans="4:12" x14ac:dyDescent="0.3">
      <c r="D112">
        <f t="shared" si="2"/>
        <v>8.1910828025477722E-2</v>
      </c>
      <c r="E112">
        <v>1.311892130901857</v>
      </c>
      <c r="F112">
        <v>6.2100900000000006E-4</v>
      </c>
      <c r="G112">
        <f t="shared" si="3"/>
        <v>173.03802476659681</v>
      </c>
      <c r="J112" t="s">
        <v>3</v>
      </c>
      <c r="K112">
        <v>173.03802476659681</v>
      </c>
      <c r="L112">
        <v>185.02079063519579</v>
      </c>
    </row>
    <row r="113" spans="4:12" x14ac:dyDescent="0.3">
      <c r="D113">
        <f t="shared" si="2"/>
        <v>8.1910828025477722E-2</v>
      </c>
      <c r="E113">
        <v>1.2827880931034483</v>
      </c>
      <c r="F113">
        <v>6.174555E-4</v>
      </c>
      <c r="G113">
        <f t="shared" si="3"/>
        <v>170.172967748003</v>
      </c>
      <c r="J113" t="s">
        <v>4</v>
      </c>
      <c r="K113">
        <v>170.172967748003</v>
      </c>
      <c r="L113">
        <v>185.02079063519579</v>
      </c>
    </row>
    <row r="114" spans="4:12" x14ac:dyDescent="0.3">
      <c r="D114">
        <f t="shared" si="2"/>
        <v>8.1910828025477722E-2</v>
      </c>
      <c r="E114">
        <v>1.3461538461538463</v>
      </c>
      <c r="F114">
        <v>6.1884600000000004E-4</v>
      </c>
      <c r="G114">
        <f t="shared" si="3"/>
        <v>178.1777311126566</v>
      </c>
      <c r="J114" t="s">
        <v>5</v>
      </c>
      <c r="K114">
        <v>178.1777311126566</v>
      </c>
      <c r="L114">
        <v>185.02079063519579</v>
      </c>
    </row>
    <row r="115" spans="4:12" x14ac:dyDescent="0.3">
      <c r="D115">
        <f t="shared" si="2"/>
        <v>8.1910828025477722E-2</v>
      </c>
      <c r="E115">
        <v>1.3852048328912467</v>
      </c>
      <c r="F115">
        <v>6.1802200000000008E-4</v>
      </c>
      <c r="G115">
        <f t="shared" si="3"/>
        <v>183.59099651309418</v>
      </c>
      <c r="J115" t="s">
        <v>6</v>
      </c>
      <c r="K115">
        <v>183.59099651309418</v>
      </c>
      <c r="L115">
        <v>185.02079063519579</v>
      </c>
    </row>
    <row r="116" spans="4:12" x14ac:dyDescent="0.3">
      <c r="D116">
        <f t="shared" si="2"/>
        <v>8.1910828025477722E-2</v>
      </c>
      <c r="E116">
        <v>1.369363395225464</v>
      </c>
      <c r="F116">
        <v>6.2482E-4</v>
      </c>
      <c r="G116">
        <f t="shared" si="3"/>
        <v>179.51680415271161</v>
      </c>
      <c r="I116" t="s">
        <v>426</v>
      </c>
      <c r="J116" t="s">
        <v>1</v>
      </c>
      <c r="K116">
        <v>179.51680415271161</v>
      </c>
      <c r="L116">
        <v>185.02079063519579</v>
      </c>
    </row>
    <row r="117" spans="4:12" x14ac:dyDescent="0.3">
      <c r="D117">
        <f t="shared" si="2"/>
        <v>8.1910828025477722E-2</v>
      </c>
      <c r="E117">
        <v>1.3045240200265251</v>
      </c>
      <c r="F117">
        <v>6.2672550000000002E-4</v>
      </c>
      <c r="G117">
        <f t="shared" si="3"/>
        <v>170.49672090811296</v>
      </c>
      <c r="J117" t="s">
        <v>2</v>
      </c>
      <c r="K117">
        <v>170.49672090811296</v>
      </c>
      <c r="L117">
        <v>185.02079063519579</v>
      </c>
    </row>
    <row r="118" spans="4:12" x14ac:dyDescent="0.3">
      <c r="D118">
        <f t="shared" si="2"/>
        <v>8.1910828025477722E-2</v>
      </c>
      <c r="E118">
        <v>1.3152077807692306</v>
      </c>
      <c r="F118">
        <v>6.1992750000000011E-4</v>
      </c>
      <c r="G118">
        <f t="shared" si="3"/>
        <v>173.7779955694152</v>
      </c>
      <c r="J118" t="s">
        <v>3</v>
      </c>
      <c r="K118">
        <v>173.7779955694152</v>
      </c>
      <c r="L118">
        <v>185.02079063519579</v>
      </c>
    </row>
    <row r="119" spans="4:12" x14ac:dyDescent="0.3">
      <c r="D119">
        <f t="shared" si="2"/>
        <v>8.1910828025477722E-2</v>
      </c>
      <c r="E119">
        <v>1.28315649867374</v>
      </c>
      <c r="F119">
        <v>6.1992750000000011E-4</v>
      </c>
      <c r="G119">
        <f t="shared" si="3"/>
        <v>169.54306962126836</v>
      </c>
      <c r="J119" t="s">
        <v>4</v>
      </c>
      <c r="K119">
        <v>169.54306962126836</v>
      </c>
      <c r="L119">
        <v>185.02079063519579</v>
      </c>
    </row>
    <row r="120" spans="4:12" x14ac:dyDescent="0.3">
      <c r="D120">
        <f t="shared" si="2"/>
        <v>8.1910828025477722E-2</v>
      </c>
      <c r="E120">
        <v>1.3174182139257296</v>
      </c>
      <c r="F120">
        <v>6.2111200000000005E-4</v>
      </c>
      <c r="G120">
        <f t="shared" si="3"/>
        <v>173.73809676596562</v>
      </c>
      <c r="J120" t="s">
        <v>5</v>
      </c>
      <c r="K120">
        <v>173.73809676596562</v>
      </c>
      <c r="L120">
        <v>185.02079063519579</v>
      </c>
    </row>
    <row r="121" spans="4:12" x14ac:dyDescent="0.3">
      <c r="D121">
        <f t="shared" si="2"/>
        <v>8.1910828025477722E-2</v>
      </c>
      <c r="E121">
        <v>1.3174182139257296</v>
      </c>
      <c r="F121">
        <v>6.24717E-4</v>
      </c>
      <c r="G121">
        <f t="shared" si="3"/>
        <v>172.73552145771998</v>
      </c>
      <c r="J121" t="s">
        <v>6</v>
      </c>
      <c r="K121">
        <v>172.73552145771998</v>
      </c>
      <c r="L121">
        <v>185.02079063519579</v>
      </c>
    </row>
    <row r="122" spans="4:12" x14ac:dyDescent="0.3">
      <c r="D122">
        <f t="shared" si="2"/>
        <v>8.1910828025477722E-2</v>
      </c>
      <c r="E122">
        <v>1.3111553197612733</v>
      </c>
      <c r="F122">
        <v>6.2739499999999999E-4</v>
      </c>
      <c r="G122">
        <f t="shared" si="3"/>
        <v>171.18054481093395</v>
      </c>
      <c r="I122" t="s">
        <v>427</v>
      </c>
      <c r="J122" t="s">
        <v>1</v>
      </c>
      <c r="K122">
        <v>171.18054481093395</v>
      </c>
      <c r="L122">
        <v>185.02079063519579</v>
      </c>
    </row>
    <row r="123" spans="4:12" x14ac:dyDescent="0.3">
      <c r="D123">
        <f t="shared" si="2"/>
        <v>8.1910828025477722E-2</v>
      </c>
      <c r="E123">
        <v>1.2813144709549071</v>
      </c>
      <c r="F123">
        <v>6.297640000000001E-4</v>
      </c>
      <c r="G123">
        <f t="shared" si="3"/>
        <v>166.65533323108872</v>
      </c>
      <c r="J123" t="s">
        <v>2</v>
      </c>
      <c r="K123">
        <v>166.65533323108872</v>
      </c>
      <c r="L123">
        <v>185.02079063519579</v>
      </c>
    </row>
    <row r="124" spans="4:12" x14ac:dyDescent="0.3">
      <c r="D124">
        <f t="shared" si="2"/>
        <v>8.1910828025477722E-2</v>
      </c>
      <c r="E124">
        <v>1.3104185087533156</v>
      </c>
      <c r="F124">
        <v>6.198245E-4</v>
      </c>
      <c r="G124">
        <f t="shared" si="3"/>
        <v>173.17396313294458</v>
      </c>
      <c r="J124" t="s">
        <v>3</v>
      </c>
      <c r="K124">
        <v>173.17396313294458</v>
      </c>
      <c r="L124">
        <v>185.02079063519579</v>
      </c>
    </row>
    <row r="125" spans="4:12" x14ac:dyDescent="0.3">
      <c r="D125">
        <f t="shared" si="2"/>
        <v>8.1910828025477722E-2</v>
      </c>
      <c r="E125">
        <v>1.3122605363395226</v>
      </c>
      <c r="F125">
        <v>6.1452000000000002E-4</v>
      </c>
      <c r="G125">
        <f t="shared" si="3"/>
        <v>174.91431868243149</v>
      </c>
      <c r="J125" t="s">
        <v>4</v>
      </c>
      <c r="K125">
        <v>174.91431868243149</v>
      </c>
      <c r="L125">
        <v>185.02079063519579</v>
      </c>
    </row>
    <row r="126" spans="4:12" x14ac:dyDescent="0.3">
      <c r="D126">
        <f t="shared" si="2"/>
        <v>8.1910828025477722E-2</v>
      </c>
      <c r="E126">
        <v>1.3336280583554376</v>
      </c>
      <c r="F126">
        <v>6.1704350000000012E-4</v>
      </c>
      <c r="G126">
        <f t="shared" si="3"/>
        <v>177.03545785330206</v>
      </c>
      <c r="J126" t="s">
        <v>5</v>
      </c>
      <c r="K126">
        <v>177.03545785330206</v>
      </c>
      <c r="L126">
        <v>185.02079063519579</v>
      </c>
    </row>
    <row r="127" spans="4:12" x14ac:dyDescent="0.3">
      <c r="D127">
        <f t="shared" si="2"/>
        <v>8.1910828025477722E-2</v>
      </c>
      <c r="E127">
        <v>1.3358384907161804</v>
      </c>
      <c r="F127">
        <v>6.1596200000000006E-4</v>
      </c>
      <c r="G127">
        <f t="shared" si="3"/>
        <v>177.6402389804351</v>
      </c>
      <c r="J127" t="s">
        <v>6</v>
      </c>
      <c r="K127">
        <v>177.6402389804351</v>
      </c>
      <c r="L127">
        <v>185.02079063519579</v>
      </c>
    </row>
    <row r="128" spans="4:12" x14ac:dyDescent="0.3">
      <c r="D128">
        <f t="shared" si="2"/>
        <v>8.1910828025477722E-2</v>
      </c>
      <c r="E128">
        <v>1.3255231358090187</v>
      </c>
      <c r="F128">
        <v>6.1730100000000011E-4</v>
      </c>
      <c r="G128">
        <f t="shared" si="3"/>
        <v>175.88615217056906</v>
      </c>
      <c r="I128" t="s">
        <v>428</v>
      </c>
      <c r="J128" t="s">
        <v>1</v>
      </c>
      <c r="K128">
        <v>175.88615217056906</v>
      </c>
      <c r="L128">
        <v>185.02079063519579</v>
      </c>
    </row>
    <row r="129" spans="4:12" x14ac:dyDescent="0.3">
      <c r="D129">
        <f t="shared" si="2"/>
        <v>8.1910828025477722E-2</v>
      </c>
      <c r="E129">
        <v>1.3078396698938992</v>
      </c>
      <c r="F129">
        <v>6.1812500000000008E-4</v>
      </c>
      <c r="G129">
        <f t="shared" si="3"/>
        <v>173.30836042155991</v>
      </c>
      <c r="J129" t="s">
        <v>2</v>
      </c>
      <c r="K129">
        <v>173.30836042155991</v>
      </c>
      <c r="L129">
        <v>185.02079063519579</v>
      </c>
    </row>
    <row r="130" spans="4:12" x14ac:dyDescent="0.3">
      <c r="D130">
        <f t="shared" si="2"/>
        <v>8.1910828025477722E-2</v>
      </c>
      <c r="E130">
        <v>1.3465222519893898</v>
      </c>
      <c r="F130">
        <v>6.1307799999999997E-4</v>
      </c>
      <c r="G130">
        <f t="shared" si="3"/>
        <v>179.90329552713013</v>
      </c>
      <c r="J130" t="s">
        <v>3</v>
      </c>
      <c r="K130">
        <v>179.90329552713013</v>
      </c>
      <c r="L130">
        <v>185.02079063519579</v>
      </c>
    </row>
    <row r="131" spans="4:12" x14ac:dyDescent="0.3">
      <c r="D131">
        <f t="shared" ref="D131:D187" si="4">0.005144/0.0628</f>
        <v>8.1910828025477722E-2</v>
      </c>
      <c r="E131">
        <v>1.3454170344827585</v>
      </c>
      <c r="F131">
        <v>6.07619E-4</v>
      </c>
      <c r="G131">
        <f t="shared" ref="G131:G187" si="5">(D131*E131)/F131</f>
        <v>181.37060120579747</v>
      </c>
      <c r="J131" t="s">
        <v>4</v>
      </c>
      <c r="K131">
        <v>181.37060120579747</v>
      </c>
      <c r="L131">
        <v>185.02079063519579</v>
      </c>
    </row>
    <row r="132" spans="4:12" x14ac:dyDescent="0.3">
      <c r="D132">
        <f t="shared" si="4"/>
        <v>8.1910828025477722E-2</v>
      </c>
      <c r="E132">
        <v>1.3726790450928381</v>
      </c>
      <c r="F132">
        <v>6.0952450000000002E-4</v>
      </c>
      <c r="G132">
        <f t="shared" si="5"/>
        <v>184.46719893421255</v>
      </c>
      <c r="J132" t="s">
        <v>5</v>
      </c>
      <c r="K132">
        <v>184.46719893421255</v>
      </c>
      <c r="L132">
        <v>185.02079063519579</v>
      </c>
    </row>
    <row r="133" spans="4:12" x14ac:dyDescent="0.3">
      <c r="D133">
        <f t="shared" si="4"/>
        <v>8.1910828025477722E-2</v>
      </c>
      <c r="E133">
        <v>1.3752578832891247</v>
      </c>
      <c r="F133">
        <v>6.0859750000000006E-4</v>
      </c>
      <c r="G133">
        <f t="shared" si="5"/>
        <v>185.09525913067012</v>
      </c>
      <c r="J133" t="s">
        <v>6</v>
      </c>
      <c r="K133">
        <v>185.09525913067012</v>
      </c>
      <c r="L133">
        <v>185.02079063519579</v>
      </c>
    </row>
    <row r="134" spans="4:12" x14ac:dyDescent="0.3">
      <c r="D134">
        <f t="shared" si="4"/>
        <v>8.1910828025477722E-2</v>
      </c>
      <c r="E134">
        <v>1.3759946949602122</v>
      </c>
      <c r="F134">
        <v>6.1276899999999999E-4</v>
      </c>
      <c r="G134">
        <f t="shared" si="5"/>
        <v>183.93369250542312</v>
      </c>
      <c r="I134" t="s">
        <v>429</v>
      </c>
      <c r="J134" t="s">
        <v>1</v>
      </c>
      <c r="K134">
        <v>183.93369250542312</v>
      </c>
      <c r="L134">
        <v>185.02079063519579</v>
      </c>
    </row>
    <row r="135" spans="4:12" x14ac:dyDescent="0.3">
      <c r="D135">
        <f t="shared" si="4"/>
        <v>8.1910828025477722E-2</v>
      </c>
      <c r="E135">
        <v>1.3373121127320955</v>
      </c>
      <c r="F135">
        <v>6.1956700000000001E-4</v>
      </c>
      <c r="G135">
        <f t="shared" si="5"/>
        <v>176.80144759547707</v>
      </c>
      <c r="J135" t="s">
        <v>2</v>
      </c>
      <c r="K135">
        <v>176.80144759547707</v>
      </c>
      <c r="L135">
        <v>185.02079063519579</v>
      </c>
    </row>
    <row r="136" spans="4:12" x14ac:dyDescent="0.3">
      <c r="D136">
        <f t="shared" si="4"/>
        <v>8.1910828025477722E-2</v>
      </c>
      <c r="E136">
        <v>1.3373121127320955</v>
      </c>
      <c r="F136">
        <v>6.0978200000000012E-4</v>
      </c>
      <c r="G136">
        <f t="shared" si="5"/>
        <v>179.63853062633356</v>
      </c>
      <c r="J136" t="s">
        <v>3</v>
      </c>
      <c r="K136">
        <v>179.63853062633356</v>
      </c>
      <c r="L136">
        <v>185.02079063519579</v>
      </c>
    </row>
    <row r="137" spans="4:12" x14ac:dyDescent="0.3">
      <c r="D137">
        <f t="shared" si="4"/>
        <v>8.1910828025477722E-2</v>
      </c>
      <c r="E137">
        <v>1.3472590623342175</v>
      </c>
      <c r="F137">
        <v>6.0710400000000002E-4</v>
      </c>
      <c r="G137">
        <f t="shared" si="5"/>
        <v>181.77298347667693</v>
      </c>
      <c r="J137" t="s">
        <v>4</v>
      </c>
      <c r="K137">
        <v>181.77298347667693</v>
      </c>
      <c r="L137">
        <v>185.02079063519579</v>
      </c>
    </row>
    <row r="138" spans="4:12" x14ac:dyDescent="0.3">
      <c r="D138">
        <f t="shared" si="4"/>
        <v>8.1910828025477722E-2</v>
      </c>
      <c r="E138">
        <v>1.3564692015915121</v>
      </c>
      <c r="F138">
        <v>6.07619E-4</v>
      </c>
      <c r="G138">
        <f t="shared" si="5"/>
        <v>182.86050221177979</v>
      </c>
      <c r="J138" t="s">
        <v>5</v>
      </c>
      <c r="K138">
        <v>182.86050221177979</v>
      </c>
      <c r="L138">
        <v>185.02079063519579</v>
      </c>
    </row>
    <row r="139" spans="4:12" x14ac:dyDescent="0.3">
      <c r="D139">
        <f t="shared" si="4"/>
        <v>8.1910828025477722E-2</v>
      </c>
      <c r="E139">
        <v>1.3782051286472148</v>
      </c>
      <c r="F139">
        <v>6.0870050000000006E-4</v>
      </c>
      <c r="G139">
        <f t="shared" si="5"/>
        <v>185.46053975058899</v>
      </c>
      <c r="J139" t="s">
        <v>6</v>
      </c>
      <c r="K139">
        <v>185.46053975058899</v>
      </c>
      <c r="L139">
        <v>185.02079063519579</v>
      </c>
    </row>
    <row r="140" spans="4:12" x14ac:dyDescent="0.3">
      <c r="D140">
        <f t="shared" si="4"/>
        <v>8.1910828025477722E-2</v>
      </c>
      <c r="E140">
        <v>1.3288387851458885</v>
      </c>
      <c r="F140">
        <v>6.1555000000000008E-4</v>
      </c>
      <c r="G140">
        <f t="shared" si="5"/>
        <v>176.82769101400308</v>
      </c>
      <c r="I140" t="s">
        <v>430</v>
      </c>
      <c r="J140" t="s">
        <v>1</v>
      </c>
      <c r="K140">
        <v>176.82769101400308</v>
      </c>
      <c r="L140">
        <v>185.02079063519579</v>
      </c>
    </row>
    <row r="141" spans="4:12" x14ac:dyDescent="0.3">
      <c r="D141">
        <f t="shared" si="4"/>
        <v>8.1910828025477722E-2</v>
      </c>
      <c r="E141">
        <v>1.3199970527851459</v>
      </c>
      <c r="F141">
        <v>6.1760999999999999E-4</v>
      </c>
      <c r="G141">
        <f t="shared" si="5"/>
        <v>175.06525410019515</v>
      </c>
      <c r="J141" t="s">
        <v>2</v>
      </c>
      <c r="K141">
        <v>175.06525410019515</v>
      </c>
      <c r="L141">
        <v>185.02079063519579</v>
      </c>
    </row>
    <row r="142" spans="4:12" x14ac:dyDescent="0.3">
      <c r="D142">
        <f t="shared" si="4"/>
        <v>8.1910828025477722E-2</v>
      </c>
      <c r="E142">
        <v>1.3387857347480105</v>
      </c>
      <c r="F142">
        <v>6.1426250000000003E-4</v>
      </c>
      <c r="G142">
        <f t="shared" si="5"/>
        <v>178.52473182378401</v>
      </c>
      <c r="J142" t="s">
        <v>3</v>
      </c>
      <c r="K142">
        <v>178.52473182378401</v>
      </c>
      <c r="L142">
        <v>185.02079063519579</v>
      </c>
    </row>
    <row r="143" spans="4:12" x14ac:dyDescent="0.3">
      <c r="D143">
        <f t="shared" si="4"/>
        <v>8.1910828025477722E-2</v>
      </c>
      <c r="E143">
        <v>1.3133657530503979</v>
      </c>
      <c r="F143">
        <v>6.1410800000000004E-4</v>
      </c>
      <c r="G143">
        <f t="shared" si="5"/>
        <v>175.17908304836149</v>
      </c>
      <c r="J143" t="s">
        <v>4</v>
      </c>
      <c r="K143">
        <v>175.17908304836149</v>
      </c>
      <c r="L143">
        <v>185.02079063519579</v>
      </c>
    </row>
    <row r="144" spans="4:12" x14ac:dyDescent="0.3">
      <c r="D144">
        <f t="shared" si="4"/>
        <v>8.1910828025477722E-2</v>
      </c>
      <c r="E144">
        <v>1.2824196875331564</v>
      </c>
      <c r="F144">
        <v>6.2033949999999998E-4</v>
      </c>
      <c r="G144">
        <f t="shared" si="5"/>
        <v>169.33317720702172</v>
      </c>
      <c r="J144" t="s">
        <v>5</v>
      </c>
      <c r="K144">
        <v>169.33317720702172</v>
      </c>
      <c r="L144">
        <v>185.02079063519579</v>
      </c>
    </row>
    <row r="145" spans="4:12" x14ac:dyDescent="0.3">
      <c r="D145">
        <f t="shared" si="4"/>
        <v>8.1910828025477722E-2</v>
      </c>
      <c r="E145">
        <v>1.3071028588859417</v>
      </c>
      <c r="F145">
        <v>6.1179050000000003E-4</v>
      </c>
      <c r="G145">
        <f t="shared" si="5"/>
        <v>175.00415172484148</v>
      </c>
      <c r="J145" t="s">
        <v>6</v>
      </c>
      <c r="K145">
        <v>175.00415172484148</v>
      </c>
      <c r="L145">
        <v>185.02079063519579</v>
      </c>
    </row>
    <row r="146" spans="4:12" x14ac:dyDescent="0.3">
      <c r="D146">
        <f t="shared" si="4"/>
        <v>8.1910828025477722E-2</v>
      </c>
      <c r="E146">
        <v>1.3704686114058355</v>
      </c>
      <c r="F146">
        <v>6.1585900000000007E-4</v>
      </c>
      <c r="G146">
        <f t="shared" si="5"/>
        <v>182.27584356675575</v>
      </c>
      <c r="I146" t="s">
        <v>431</v>
      </c>
      <c r="J146" t="s">
        <v>1</v>
      </c>
      <c r="K146">
        <v>182.27584356675575</v>
      </c>
      <c r="L146">
        <v>185.02079063519579</v>
      </c>
    </row>
    <row r="147" spans="4:12" x14ac:dyDescent="0.3">
      <c r="D147">
        <f t="shared" si="4"/>
        <v>8.1910828025477722E-2</v>
      </c>
      <c r="E147">
        <v>1.3421013846153846</v>
      </c>
      <c r="F147">
        <v>6.1276899999999999E-4</v>
      </c>
      <c r="G147">
        <f t="shared" si="5"/>
        <v>179.40306332073965</v>
      </c>
      <c r="J147" t="s">
        <v>2</v>
      </c>
      <c r="K147">
        <v>179.40306332073965</v>
      </c>
      <c r="L147">
        <v>185.02079063519579</v>
      </c>
    </row>
    <row r="148" spans="4:12" x14ac:dyDescent="0.3">
      <c r="D148">
        <f t="shared" si="4"/>
        <v>8.1910828025477722E-2</v>
      </c>
      <c r="E148">
        <v>1.3708370172413793</v>
      </c>
      <c r="F148">
        <v>6.1050299999999998E-4</v>
      </c>
      <c r="G148">
        <f t="shared" si="5"/>
        <v>183.92439540873258</v>
      </c>
      <c r="J148" t="s">
        <v>3</v>
      </c>
      <c r="K148">
        <v>183.92439540873258</v>
      </c>
      <c r="L148">
        <v>185.02079063519579</v>
      </c>
    </row>
    <row r="149" spans="4:12" x14ac:dyDescent="0.3">
      <c r="D149">
        <f t="shared" si="4"/>
        <v>8.1910828025477722E-2</v>
      </c>
      <c r="E149">
        <v>1.3594164456233422</v>
      </c>
      <c r="F149">
        <v>6.1019399999999999E-4</v>
      </c>
      <c r="G149">
        <f t="shared" si="5"/>
        <v>182.48446673100648</v>
      </c>
      <c r="J149" t="s">
        <v>4</v>
      </c>
      <c r="K149">
        <v>182.48446673100648</v>
      </c>
      <c r="L149">
        <v>185.02079063519579</v>
      </c>
    </row>
    <row r="150" spans="4:12" x14ac:dyDescent="0.3">
      <c r="D150">
        <f t="shared" si="4"/>
        <v>8.1910828025477722E-2</v>
      </c>
      <c r="E150">
        <v>1.3594164456233422</v>
      </c>
      <c r="F150">
        <v>6.2646800000000003E-4</v>
      </c>
      <c r="G150">
        <f t="shared" si="5"/>
        <v>177.74399760635782</v>
      </c>
      <c r="J150" t="s">
        <v>5</v>
      </c>
      <c r="K150">
        <v>177.74399760635782</v>
      </c>
      <c r="L150">
        <v>185.02079063519579</v>
      </c>
    </row>
    <row r="151" spans="4:12" x14ac:dyDescent="0.3">
      <c r="D151">
        <f t="shared" si="4"/>
        <v>8.1910828025477722E-2</v>
      </c>
      <c r="E151">
        <v>1.3605216618037135</v>
      </c>
      <c r="F151">
        <v>6.1683750000000002E-4</v>
      </c>
      <c r="G151">
        <f t="shared" si="5"/>
        <v>180.6658250591787</v>
      </c>
      <c r="J151" t="s">
        <v>6</v>
      </c>
      <c r="K151">
        <v>180.6658250591787</v>
      </c>
      <c r="L151">
        <v>185.02079063519579</v>
      </c>
    </row>
    <row r="152" spans="4:12" x14ac:dyDescent="0.3">
      <c r="D152">
        <f t="shared" si="4"/>
        <v>8.1910828025477722E-2</v>
      </c>
      <c r="E152">
        <v>1.3612584734748012</v>
      </c>
      <c r="F152">
        <v>6.1596200000000006E-4</v>
      </c>
      <c r="G152">
        <f t="shared" si="5"/>
        <v>181.02059659365148</v>
      </c>
      <c r="I152" t="s">
        <v>432</v>
      </c>
      <c r="J152" t="s">
        <v>1</v>
      </c>
      <c r="K152">
        <v>181.02059659365148</v>
      </c>
      <c r="L152">
        <v>185.02079063519579</v>
      </c>
    </row>
    <row r="153" spans="4:12" x14ac:dyDescent="0.3">
      <c r="D153">
        <f t="shared" si="4"/>
        <v>8.1910828025477722E-2</v>
      </c>
      <c r="E153">
        <v>1.3214706749336869</v>
      </c>
      <c r="F153">
        <v>6.1709500000000001E-4</v>
      </c>
      <c r="G153">
        <f t="shared" si="5"/>
        <v>175.40695872629854</v>
      </c>
      <c r="J153" t="s">
        <v>2</v>
      </c>
      <c r="K153">
        <v>175.40695872629854</v>
      </c>
      <c r="L153">
        <v>185.02079063519579</v>
      </c>
    </row>
    <row r="154" spans="4:12" x14ac:dyDescent="0.3">
      <c r="D154">
        <f t="shared" si="4"/>
        <v>8.1910828025477722E-2</v>
      </c>
      <c r="E154">
        <v>1.352785145888594</v>
      </c>
      <c r="F154">
        <v>6.1096650000000007E-4</v>
      </c>
      <c r="G154">
        <f t="shared" si="5"/>
        <v>181.36469256547028</v>
      </c>
      <c r="J154" t="s">
        <v>3</v>
      </c>
      <c r="K154">
        <v>181.36469256547028</v>
      </c>
      <c r="L154">
        <v>185.02079063519579</v>
      </c>
    </row>
    <row r="155" spans="4:12" x14ac:dyDescent="0.3">
      <c r="D155">
        <f t="shared" si="4"/>
        <v>8.1910828025477722E-2</v>
      </c>
      <c r="E155">
        <v>1.3542587679045093</v>
      </c>
      <c r="F155">
        <v>6.0710400000000002E-4</v>
      </c>
      <c r="G155">
        <f t="shared" si="5"/>
        <v>182.71738786076457</v>
      </c>
      <c r="J155" t="s">
        <v>4</v>
      </c>
      <c r="K155">
        <v>182.71738786076457</v>
      </c>
      <c r="L155">
        <v>185.02079063519579</v>
      </c>
    </row>
    <row r="156" spans="4:12" x14ac:dyDescent="0.3">
      <c r="D156">
        <f t="shared" si="4"/>
        <v>8.1910828025477722E-2</v>
      </c>
      <c r="E156">
        <v>1.3520483342175067</v>
      </c>
      <c r="F156">
        <v>6.07516E-4</v>
      </c>
      <c r="G156">
        <f t="shared" si="5"/>
        <v>182.29544338951371</v>
      </c>
      <c r="J156" t="s">
        <v>5</v>
      </c>
      <c r="K156">
        <v>182.29544338951371</v>
      </c>
      <c r="L156">
        <v>185.02079063519579</v>
      </c>
    </row>
    <row r="157" spans="4:12" x14ac:dyDescent="0.3">
      <c r="D157">
        <f t="shared" si="4"/>
        <v>8.1910828025477722E-2</v>
      </c>
      <c r="E157">
        <v>1.3815207785145889</v>
      </c>
      <c r="F157">
        <v>6.0839150000000007E-4</v>
      </c>
      <c r="G157">
        <f t="shared" si="5"/>
        <v>186.00113726528488</v>
      </c>
      <c r="J157" t="s">
        <v>6</v>
      </c>
      <c r="K157">
        <v>186.00113726528488</v>
      </c>
      <c r="L157">
        <v>185.02079063519579</v>
      </c>
    </row>
    <row r="158" spans="4:12" x14ac:dyDescent="0.3">
      <c r="D158">
        <f t="shared" si="4"/>
        <v>8.1910828025477722E-2</v>
      </c>
      <c r="E158">
        <v>1.3730474509283821</v>
      </c>
      <c r="F158">
        <v>6.0947300000000013E-4</v>
      </c>
      <c r="G158">
        <f t="shared" si="5"/>
        <v>184.53229859865039</v>
      </c>
      <c r="I158" t="s">
        <v>433</v>
      </c>
      <c r="J158" t="s">
        <v>1</v>
      </c>
      <c r="K158">
        <v>184.53229859865039</v>
      </c>
      <c r="L158">
        <v>185.02079063519579</v>
      </c>
    </row>
    <row r="159" spans="4:12" x14ac:dyDescent="0.3">
      <c r="D159">
        <f t="shared" si="4"/>
        <v>8.1910828025477722E-2</v>
      </c>
      <c r="E159">
        <v>1.3557323899204246</v>
      </c>
      <c r="F159">
        <v>6.1446850000000013E-4</v>
      </c>
      <c r="G159">
        <f t="shared" si="5"/>
        <v>180.72393074558221</v>
      </c>
      <c r="J159" t="s">
        <v>2</v>
      </c>
      <c r="K159">
        <v>180.72393074558221</v>
      </c>
      <c r="L159">
        <v>185.02079063519579</v>
      </c>
    </row>
    <row r="160" spans="4:12" x14ac:dyDescent="0.3">
      <c r="D160">
        <f t="shared" si="4"/>
        <v>8.1910828025477722E-2</v>
      </c>
      <c r="E160">
        <v>1.3472590623342175</v>
      </c>
      <c r="F160">
        <v>6.0674350000000004E-4</v>
      </c>
      <c r="G160">
        <f t="shared" si="5"/>
        <v>181.88098489827161</v>
      </c>
      <c r="J160" t="s">
        <v>3</v>
      </c>
      <c r="K160">
        <v>181.88098489827161</v>
      </c>
      <c r="L160">
        <v>185.02079063519579</v>
      </c>
    </row>
    <row r="161" spans="4:12" x14ac:dyDescent="0.3">
      <c r="D161">
        <f t="shared" si="4"/>
        <v>8.1910828025477722E-2</v>
      </c>
      <c r="E161">
        <v>1.3424697904509284</v>
      </c>
      <c r="F161">
        <v>6.0715550000000002E-4</v>
      </c>
      <c r="G161">
        <f t="shared" si="5"/>
        <v>181.1114486075233</v>
      </c>
      <c r="J161" t="s">
        <v>4</v>
      </c>
      <c r="K161">
        <v>181.1114486075233</v>
      </c>
      <c r="L161">
        <v>185.02079063519579</v>
      </c>
    </row>
    <row r="162" spans="4:12" x14ac:dyDescent="0.3">
      <c r="D162">
        <f t="shared" si="4"/>
        <v>8.1910828025477722E-2</v>
      </c>
      <c r="E162">
        <v>1.3476274681697613</v>
      </c>
      <c r="F162">
        <v>6.0689800000000014E-4</v>
      </c>
      <c r="G162">
        <f t="shared" si="5"/>
        <v>181.88440526688709</v>
      </c>
      <c r="J162" t="s">
        <v>5</v>
      </c>
      <c r="K162">
        <v>181.88440526688709</v>
      </c>
      <c r="L162">
        <v>185.02079063519579</v>
      </c>
    </row>
    <row r="163" spans="4:12" x14ac:dyDescent="0.3">
      <c r="D163">
        <f t="shared" si="4"/>
        <v>8.1910828025477722E-2</v>
      </c>
      <c r="E163">
        <v>1.4294134986737399</v>
      </c>
      <c r="F163">
        <v>6.0828850000000008E-4</v>
      </c>
      <c r="G163">
        <f t="shared" si="5"/>
        <v>192.48176361572038</v>
      </c>
      <c r="J163" t="s">
        <v>6</v>
      </c>
      <c r="K163">
        <v>192.48176361572038</v>
      </c>
      <c r="L163">
        <v>185.02079063519579</v>
      </c>
    </row>
    <row r="164" spans="4:12" x14ac:dyDescent="0.3">
      <c r="D164">
        <f t="shared" si="4"/>
        <v>8.1910828025477722E-2</v>
      </c>
      <c r="E164">
        <v>1.3800471564986736</v>
      </c>
      <c r="F164">
        <v>6.1287200000000009E-4</v>
      </c>
      <c r="G164">
        <f t="shared" si="5"/>
        <v>184.44439508251702</v>
      </c>
      <c r="I164" t="s">
        <v>434</v>
      </c>
      <c r="J164" t="s">
        <v>1</v>
      </c>
      <c r="K164">
        <v>184.44439508251702</v>
      </c>
      <c r="L164">
        <v>185.02079063519579</v>
      </c>
    </row>
    <row r="165" spans="4:12" x14ac:dyDescent="0.3">
      <c r="D165">
        <f t="shared" si="4"/>
        <v>8.1910828025477722E-2</v>
      </c>
      <c r="E165">
        <v>1.4367816087533156</v>
      </c>
      <c r="F165">
        <v>6.1781600000000009E-4</v>
      </c>
      <c r="G165">
        <f t="shared" si="5"/>
        <v>190.4903260271052</v>
      </c>
      <c r="J165" t="s">
        <v>2</v>
      </c>
      <c r="K165">
        <v>190.4903260271052</v>
      </c>
      <c r="L165">
        <v>185.02079063519579</v>
      </c>
    </row>
    <row r="166" spans="4:12" x14ac:dyDescent="0.3">
      <c r="D166">
        <f t="shared" si="4"/>
        <v>8.1910828025477722E-2</v>
      </c>
      <c r="E166">
        <v>1.3800471564986736</v>
      </c>
      <c r="F166">
        <v>6.0916400000000004E-4</v>
      </c>
      <c r="G166">
        <f t="shared" si="5"/>
        <v>185.56711378711213</v>
      </c>
      <c r="J166" t="s">
        <v>3</v>
      </c>
      <c r="K166">
        <v>185.56711378711213</v>
      </c>
      <c r="L166">
        <v>185.02079063519579</v>
      </c>
    </row>
    <row r="167" spans="4:12" x14ac:dyDescent="0.3">
      <c r="D167">
        <f t="shared" si="4"/>
        <v>8.1910828025477722E-2</v>
      </c>
      <c r="E167">
        <v>1.4050987320954906</v>
      </c>
      <c r="F167">
        <v>6.0478650000000012E-4</v>
      </c>
      <c r="G167">
        <f t="shared" si="5"/>
        <v>190.30319063585333</v>
      </c>
      <c r="J167" t="s">
        <v>4</v>
      </c>
      <c r="K167">
        <v>190.30319063585333</v>
      </c>
      <c r="L167">
        <v>185.02079063519579</v>
      </c>
    </row>
    <row r="168" spans="4:12" x14ac:dyDescent="0.3">
      <c r="D168">
        <f t="shared" si="4"/>
        <v>8.1910828025477722E-2</v>
      </c>
      <c r="E168">
        <v>1.52888299469496</v>
      </c>
      <c r="F168">
        <v>6.0113000000000007E-4</v>
      </c>
      <c r="G168">
        <f t="shared" si="5"/>
        <v>208.32776945009601</v>
      </c>
      <c r="J168" t="s">
        <v>5</v>
      </c>
      <c r="K168">
        <v>208.32776945009601</v>
      </c>
      <c r="L168">
        <v>185.02079063519579</v>
      </c>
    </row>
    <row r="169" spans="4:12" x14ac:dyDescent="0.3">
      <c r="D169">
        <f t="shared" si="4"/>
        <v>8.1910828025477722E-2</v>
      </c>
      <c r="E169">
        <v>1.5251989389920424</v>
      </c>
      <c r="F169">
        <v>6.0061500000000009E-4</v>
      </c>
      <c r="G169">
        <f t="shared" si="5"/>
        <v>208.00397591871373</v>
      </c>
      <c r="J169" t="s">
        <v>6</v>
      </c>
      <c r="K169">
        <v>208.00397591871373</v>
      </c>
      <c r="L169">
        <v>185.02079063519579</v>
      </c>
    </row>
    <row r="170" spans="4:12" x14ac:dyDescent="0.3">
      <c r="D170">
        <f t="shared" si="4"/>
        <v>8.1910828025477722E-2</v>
      </c>
      <c r="E170">
        <v>1.4625699973474799</v>
      </c>
      <c r="F170">
        <v>6.0864900000000006E-4</v>
      </c>
      <c r="G170">
        <f t="shared" si="5"/>
        <v>196.82989625868575</v>
      </c>
      <c r="I170" t="s">
        <v>435</v>
      </c>
      <c r="J170" t="s">
        <v>1</v>
      </c>
      <c r="K170">
        <v>196.82989625868575</v>
      </c>
      <c r="L170">
        <v>185.02079063519579</v>
      </c>
    </row>
    <row r="171" spans="4:12" x14ac:dyDescent="0.3">
      <c r="D171">
        <f t="shared" si="4"/>
        <v>8.1910828025477722E-2</v>
      </c>
      <c r="E171">
        <v>1.4692012970822281</v>
      </c>
      <c r="F171">
        <v>6.0952450000000002E-4</v>
      </c>
      <c r="G171">
        <f t="shared" si="5"/>
        <v>197.43832246302026</v>
      </c>
      <c r="J171" t="s">
        <v>2</v>
      </c>
      <c r="K171">
        <v>197.43832246302026</v>
      </c>
      <c r="L171">
        <v>185.02079063519579</v>
      </c>
    </row>
    <row r="172" spans="4:12" x14ac:dyDescent="0.3">
      <c r="D172">
        <f t="shared" si="4"/>
        <v>8.1910828025477722E-2</v>
      </c>
      <c r="E172">
        <v>1.4540966697612732</v>
      </c>
      <c r="F172">
        <v>6.0473500000000012E-4</v>
      </c>
      <c r="G172">
        <f t="shared" si="5"/>
        <v>196.95612499563526</v>
      </c>
      <c r="J172" t="s">
        <v>3</v>
      </c>
      <c r="K172">
        <v>196.95612499563526</v>
      </c>
      <c r="L172">
        <v>185.02079063519579</v>
      </c>
    </row>
    <row r="173" spans="4:12" x14ac:dyDescent="0.3">
      <c r="D173">
        <f t="shared" si="4"/>
        <v>8.1910828025477722E-2</v>
      </c>
      <c r="E173">
        <v>1.4725169469496022</v>
      </c>
      <c r="F173">
        <v>6.003060000000001E-4</v>
      </c>
      <c r="G173">
        <f t="shared" si="5"/>
        <v>200.92266678359096</v>
      </c>
      <c r="J173" t="s">
        <v>4</v>
      </c>
      <c r="K173">
        <v>200.92266678359096</v>
      </c>
      <c r="L173">
        <v>185.02079063519579</v>
      </c>
    </row>
    <row r="174" spans="4:12" x14ac:dyDescent="0.3">
      <c r="D174">
        <f t="shared" si="4"/>
        <v>8.1910828025477722E-2</v>
      </c>
      <c r="E174">
        <v>1.4434129084880636</v>
      </c>
      <c r="F174">
        <v>6.0360200000000007E-4</v>
      </c>
      <c r="G174">
        <f t="shared" si="5"/>
        <v>195.87600192994785</v>
      </c>
      <c r="J174" t="s">
        <v>5</v>
      </c>
      <c r="K174">
        <v>195.87600192994785</v>
      </c>
      <c r="L174">
        <v>185.02079063519579</v>
      </c>
    </row>
    <row r="175" spans="4:12" x14ac:dyDescent="0.3">
      <c r="D175">
        <f t="shared" si="4"/>
        <v>8.1910828025477722E-2</v>
      </c>
      <c r="E175">
        <v>1.4780430291777187</v>
      </c>
      <c r="F175">
        <v>6.0442600000000003E-4</v>
      </c>
      <c r="G175">
        <f t="shared" si="5"/>
        <v>200.30198630970915</v>
      </c>
      <c r="J175" t="s">
        <v>6</v>
      </c>
      <c r="K175">
        <v>200.30198630970915</v>
      </c>
      <c r="L175">
        <v>185.02079063519579</v>
      </c>
    </row>
    <row r="176" spans="4:12" x14ac:dyDescent="0.3">
      <c r="D176">
        <f t="shared" si="4"/>
        <v>8.1910828025477722E-2</v>
      </c>
      <c r="E176">
        <v>1.4773062188328914</v>
      </c>
      <c r="F176">
        <v>6.1117250000000006E-4</v>
      </c>
      <c r="G176">
        <f t="shared" si="5"/>
        <v>197.9921800012103</v>
      </c>
      <c r="I176" t="s">
        <v>436</v>
      </c>
      <c r="J176" t="s">
        <v>1</v>
      </c>
      <c r="K176">
        <v>197.9921800012103</v>
      </c>
      <c r="L176">
        <v>185.02079063519579</v>
      </c>
    </row>
    <row r="177" spans="4:12" x14ac:dyDescent="0.3">
      <c r="D177">
        <f t="shared" si="4"/>
        <v>8.1910828025477722E-2</v>
      </c>
      <c r="E177">
        <v>1.4330975543766578</v>
      </c>
      <c r="F177">
        <v>6.1395350000000015E-4</v>
      </c>
      <c r="G177">
        <f t="shared" si="5"/>
        <v>191.19722799899193</v>
      </c>
      <c r="J177" t="s">
        <v>2</v>
      </c>
      <c r="K177">
        <v>191.19722799899193</v>
      </c>
      <c r="L177">
        <v>185.02079063519579</v>
      </c>
    </row>
    <row r="178" spans="4:12" x14ac:dyDescent="0.3">
      <c r="D178">
        <f t="shared" si="4"/>
        <v>8.1910828025477722E-2</v>
      </c>
      <c r="E178">
        <v>1.4294134986737399</v>
      </c>
      <c r="F178">
        <v>6.077220000000001E-4</v>
      </c>
      <c r="G178">
        <f t="shared" si="5"/>
        <v>192.66118927266268</v>
      </c>
      <c r="J178" t="s">
        <v>3</v>
      </c>
      <c r="K178">
        <v>192.66118927266268</v>
      </c>
      <c r="L178">
        <v>185.02079063519579</v>
      </c>
    </row>
    <row r="179" spans="4:12" x14ac:dyDescent="0.3">
      <c r="D179">
        <f t="shared" si="4"/>
        <v>8.1910828025477722E-2</v>
      </c>
      <c r="E179">
        <v>1.4371500145888594</v>
      </c>
      <c r="F179">
        <v>6.0452900000000003E-4</v>
      </c>
      <c r="G179">
        <f t="shared" si="5"/>
        <v>194.72704815120673</v>
      </c>
      <c r="J179" t="s">
        <v>4</v>
      </c>
      <c r="K179">
        <v>194.72704815120673</v>
      </c>
      <c r="L179">
        <v>185.02079063519579</v>
      </c>
    </row>
    <row r="180" spans="4:12" x14ac:dyDescent="0.3">
      <c r="D180">
        <f t="shared" si="4"/>
        <v>8.1910828025477722E-2</v>
      </c>
      <c r="E180">
        <v>1.4386236366047747</v>
      </c>
      <c r="F180">
        <v>6.0669200000000004E-4</v>
      </c>
      <c r="G180">
        <f t="shared" si="5"/>
        <v>194.23175728593924</v>
      </c>
      <c r="J180" t="s">
        <v>5</v>
      </c>
      <c r="K180">
        <v>194.23175728593924</v>
      </c>
      <c r="L180">
        <v>185.02079063519579</v>
      </c>
    </row>
    <row r="181" spans="4:12" x14ac:dyDescent="0.3">
      <c r="D181">
        <f t="shared" si="4"/>
        <v>8.1910828025477722E-2</v>
      </c>
      <c r="E181">
        <v>1.4330975543766578</v>
      </c>
      <c r="F181">
        <v>6.0684650000000003E-4</v>
      </c>
      <c r="G181">
        <f t="shared" si="5"/>
        <v>193.43640825196999</v>
      </c>
      <c r="J181" t="s">
        <v>6</v>
      </c>
      <c r="K181">
        <v>193.43640825196999</v>
      </c>
      <c r="L181">
        <v>185.02079063519579</v>
      </c>
    </row>
    <row r="182" spans="4:12" x14ac:dyDescent="0.3">
      <c r="D182">
        <f t="shared" si="4"/>
        <v>8.1910828025477722E-2</v>
      </c>
      <c r="E182">
        <v>1.3572060119363396</v>
      </c>
      <c r="F182">
        <v>6.1457150000000002E-4</v>
      </c>
      <c r="G182">
        <f t="shared" si="5"/>
        <v>180.89004816992323</v>
      </c>
      <c r="I182" t="s">
        <v>437</v>
      </c>
      <c r="J182" t="s">
        <v>1</v>
      </c>
      <c r="K182">
        <v>180.89004816992323</v>
      </c>
      <c r="L182">
        <v>185.02079063519579</v>
      </c>
    </row>
    <row r="183" spans="4:12" x14ac:dyDescent="0.3">
      <c r="D183">
        <f t="shared" si="4"/>
        <v>8.1910828025477722E-2</v>
      </c>
      <c r="E183">
        <v>1.3450486299734747</v>
      </c>
      <c r="F183">
        <v>6.1781600000000009E-4</v>
      </c>
      <c r="G183">
        <f t="shared" si="5"/>
        <v>178.32825147885728</v>
      </c>
      <c r="J183" t="s">
        <v>2</v>
      </c>
      <c r="K183">
        <v>178.32825147885728</v>
      </c>
      <c r="L183">
        <v>185.02079063519579</v>
      </c>
    </row>
    <row r="184" spans="4:12" x14ac:dyDescent="0.3">
      <c r="D184">
        <f t="shared" si="4"/>
        <v>8.1910828025477722E-2</v>
      </c>
      <c r="E184">
        <v>1.3273651631299734</v>
      </c>
      <c r="F184">
        <v>6.1596200000000006E-4</v>
      </c>
      <c r="G184">
        <f t="shared" si="5"/>
        <v>176.51345310936296</v>
      </c>
      <c r="J184" t="s">
        <v>3</v>
      </c>
      <c r="K184">
        <v>176.51345310936296</v>
      </c>
      <c r="L184">
        <v>185.02079063519579</v>
      </c>
    </row>
    <row r="185" spans="4:12" x14ac:dyDescent="0.3">
      <c r="D185">
        <f t="shared" si="4"/>
        <v>8.1910828025477722E-2</v>
      </c>
      <c r="E185">
        <v>1.3071028588859417</v>
      </c>
      <c r="F185">
        <v>6.1220250000000012E-4</v>
      </c>
      <c r="G185">
        <f t="shared" si="5"/>
        <v>174.886377441805</v>
      </c>
      <c r="J185" t="s">
        <v>4</v>
      </c>
      <c r="K185">
        <v>174.886377441805</v>
      </c>
      <c r="L185">
        <v>185.02079063519579</v>
      </c>
    </row>
    <row r="186" spans="4:12" x14ac:dyDescent="0.3">
      <c r="D186">
        <f t="shared" si="4"/>
        <v>8.1910828025477722E-2</v>
      </c>
      <c r="E186">
        <v>1.2838933098143235</v>
      </c>
      <c r="F186">
        <v>6.151380000000001E-4</v>
      </c>
      <c r="G186">
        <f t="shared" si="5"/>
        <v>170.96125439049842</v>
      </c>
      <c r="J186" t="s">
        <v>5</v>
      </c>
      <c r="K186">
        <v>170.96125439049842</v>
      </c>
      <c r="L186">
        <v>185.02079063519579</v>
      </c>
    </row>
    <row r="187" spans="4:12" x14ac:dyDescent="0.3">
      <c r="D187">
        <f t="shared" si="4"/>
        <v>8.1910828025477722E-2</v>
      </c>
      <c r="E187">
        <v>1.3483642798408488</v>
      </c>
      <c r="F187">
        <v>6.1081200000000007E-4</v>
      </c>
      <c r="G187">
        <f t="shared" si="5"/>
        <v>180.81772237896581</v>
      </c>
      <c r="J187" t="s">
        <v>6</v>
      </c>
      <c r="K187">
        <v>180.81772237896581</v>
      </c>
      <c r="L187">
        <v>185.02079063519579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E73C-5CF9-400F-BDDC-1B09E8EC9535}">
  <dimension ref="A1:L187"/>
  <sheetViews>
    <sheetView topLeftCell="G1" workbookViewId="0">
      <selection activeCell="K2" sqref="K2:K187"/>
    </sheetView>
  </sheetViews>
  <sheetFormatPr defaultRowHeight="14.4" x14ac:dyDescent="0.3"/>
  <cols>
    <col min="1" max="1" width="10.5546875" customWidth="1"/>
    <col min="2" max="2" width="13.6640625" customWidth="1"/>
    <col min="3" max="4" width="14.33203125" customWidth="1"/>
    <col min="6" max="6" width="10.44140625" customWidth="1"/>
    <col min="8" max="8" width="13.21875" customWidth="1"/>
    <col min="9" max="9" width="14.6640625" customWidth="1"/>
    <col min="11" max="11" width="13.88671875" customWidth="1"/>
  </cols>
  <sheetData>
    <row r="1" spans="1:11" x14ac:dyDescent="0.3">
      <c r="F1" t="s">
        <v>0</v>
      </c>
      <c r="G1" t="s">
        <v>439</v>
      </c>
    </row>
    <row r="2" spans="1:11" x14ac:dyDescent="0.3">
      <c r="A2">
        <v>1.9300000000000001E-2</v>
      </c>
      <c r="B2">
        <v>1032.0468210221331</v>
      </c>
      <c r="C2">
        <v>7.1945800000000008E-4</v>
      </c>
      <c r="D2">
        <f>(A2*B2)/C2</f>
        <v>27685.429372843402</v>
      </c>
      <c r="F2" s="1">
        <v>45292</v>
      </c>
      <c r="G2" t="s">
        <v>1</v>
      </c>
      <c r="H2">
        <v>27685.429372843402</v>
      </c>
      <c r="I2">
        <v>27499.534236646439</v>
      </c>
      <c r="K2">
        <v>192.53991585688135</v>
      </c>
    </row>
    <row r="3" spans="1:11" x14ac:dyDescent="0.3">
      <c r="A3">
        <v>1.9300000000000001E-2</v>
      </c>
      <c r="B3">
        <v>1032.0654049220143</v>
      </c>
      <c r="C3">
        <v>7.201480000000001E-4</v>
      </c>
      <c r="D3">
        <f t="shared" ref="D3:D66" si="0">(A3*B3)/C3</f>
        <v>27659.401005064061</v>
      </c>
      <c r="G3" t="s">
        <v>2</v>
      </c>
      <c r="H3">
        <v>27659.401005064061</v>
      </c>
      <c r="I3">
        <v>27499.534236646439</v>
      </c>
      <c r="K3">
        <v>189.93016722061617</v>
      </c>
    </row>
    <row r="4" spans="1:11" x14ac:dyDescent="0.3">
      <c r="A4">
        <v>1.9300000000000001E-2</v>
      </c>
      <c r="B4">
        <v>1031.8609820233212</v>
      </c>
      <c r="C4">
        <v>7.1255800000000007E-4</v>
      </c>
      <c r="D4">
        <f t="shared" si="0"/>
        <v>27948.485531072696</v>
      </c>
      <c r="G4" t="s">
        <v>3</v>
      </c>
      <c r="H4">
        <v>27948.485531072696</v>
      </c>
      <c r="I4">
        <v>27499.534236646439</v>
      </c>
      <c r="K4">
        <v>187.83895647940946</v>
      </c>
    </row>
    <row r="5" spans="1:11" x14ac:dyDescent="0.3">
      <c r="A5">
        <v>1.9300000000000001E-2</v>
      </c>
      <c r="B5">
        <v>1032.6805320080816</v>
      </c>
      <c r="C5">
        <v>7.4298700000000007E-4</v>
      </c>
      <c r="D5">
        <f t="shared" si="0"/>
        <v>26825.145349455608</v>
      </c>
      <c r="G5" t="s">
        <v>4</v>
      </c>
      <c r="H5">
        <v>26825.145349455608</v>
      </c>
      <c r="I5">
        <v>27499.534236646439</v>
      </c>
      <c r="K5">
        <v>179.80710087669777</v>
      </c>
    </row>
    <row r="6" spans="1:11" x14ac:dyDescent="0.3">
      <c r="A6">
        <v>1.9300000000000001E-2</v>
      </c>
      <c r="B6">
        <v>1032.4240741897213</v>
      </c>
      <c r="C6">
        <v>7.3346500000000009E-4</v>
      </c>
      <c r="D6">
        <f t="shared" si="0"/>
        <v>27166.646850035952</v>
      </c>
      <c r="G6" t="s">
        <v>5</v>
      </c>
      <c r="H6">
        <v>27166.646850035952</v>
      </c>
      <c r="I6">
        <v>27499.534236646439</v>
      </c>
      <c r="K6">
        <v>182.17545211287299</v>
      </c>
    </row>
    <row r="7" spans="1:11" x14ac:dyDescent="0.3">
      <c r="A7">
        <v>1.9300000000000001E-2</v>
      </c>
      <c r="B7">
        <v>1032.2419519708856</v>
      </c>
      <c r="C7">
        <v>7.2670300000000009E-4</v>
      </c>
      <c r="D7">
        <f t="shared" si="0"/>
        <v>27414.596710125166</v>
      </c>
      <c r="G7" t="s">
        <v>6</v>
      </c>
      <c r="H7">
        <v>27414.596710125166</v>
      </c>
      <c r="I7">
        <v>27499.534236646439</v>
      </c>
      <c r="K7">
        <v>192.19085629874652</v>
      </c>
    </row>
    <row r="8" spans="1:11" x14ac:dyDescent="0.3">
      <c r="A8">
        <v>1.9300000000000001E-2</v>
      </c>
      <c r="B8">
        <v>1032.3014204505055</v>
      </c>
      <c r="C8">
        <v>7.2891100000000006E-4</v>
      </c>
      <c r="D8">
        <f t="shared" si="0"/>
        <v>27333.127658513531</v>
      </c>
      <c r="F8" s="1">
        <v>45323</v>
      </c>
      <c r="G8" t="s">
        <v>1</v>
      </c>
      <c r="H8">
        <v>27333.127658513531</v>
      </c>
      <c r="I8">
        <v>27499.534236646439</v>
      </c>
      <c r="K8">
        <v>185.89977876744268</v>
      </c>
    </row>
    <row r="9" spans="1:11" x14ac:dyDescent="0.3">
      <c r="A9">
        <v>1.9300000000000001E-2</v>
      </c>
      <c r="B9">
        <v>1032.5114185191628</v>
      </c>
      <c r="C9">
        <v>7.3670800000000009E-4</v>
      </c>
      <c r="D9">
        <f t="shared" si="0"/>
        <v>27049.347064807011</v>
      </c>
      <c r="G9" t="s">
        <v>2</v>
      </c>
      <c r="H9">
        <v>27049.347064807011</v>
      </c>
      <c r="I9">
        <v>27499.534236646439</v>
      </c>
      <c r="K9">
        <v>189.7029220105363</v>
      </c>
    </row>
    <row r="10" spans="1:11" x14ac:dyDescent="0.3">
      <c r="A10">
        <v>1.9300000000000001E-2</v>
      </c>
      <c r="B10">
        <v>1032.0245203422758</v>
      </c>
      <c r="C10">
        <v>7.1863000000000005E-4</v>
      </c>
      <c r="D10">
        <f t="shared" si="0"/>
        <v>27716.729391489254</v>
      </c>
      <c r="G10" t="s">
        <v>3</v>
      </c>
      <c r="H10">
        <v>27716.729391489254</v>
      </c>
      <c r="I10">
        <v>27499.534236646439</v>
      </c>
      <c r="K10">
        <v>193.43497103177808</v>
      </c>
    </row>
    <row r="11" spans="1:11" x14ac:dyDescent="0.3">
      <c r="A11">
        <v>1.9300000000000001E-2</v>
      </c>
      <c r="B11">
        <v>1031.7253195541884</v>
      </c>
      <c r="C11">
        <v>7.0752100000000002E-4</v>
      </c>
      <c r="D11">
        <f t="shared" si="0"/>
        <v>28143.756393655931</v>
      </c>
      <c r="G11" t="s">
        <v>4</v>
      </c>
      <c r="H11">
        <v>28143.756393655931</v>
      </c>
      <c r="I11">
        <v>27499.534236646439</v>
      </c>
      <c r="K11">
        <v>190.66396729721393</v>
      </c>
    </row>
    <row r="12" spans="1:11" x14ac:dyDescent="0.3">
      <c r="A12">
        <v>1.9300000000000001E-2</v>
      </c>
      <c r="B12">
        <v>1031.9650518626559</v>
      </c>
      <c r="C12">
        <v>7.1642200000000009E-4</v>
      </c>
      <c r="D12">
        <f t="shared" si="0"/>
        <v>27800.549816936466</v>
      </c>
      <c r="G12" t="s">
        <v>5</v>
      </c>
      <c r="H12">
        <v>27800.549816936466</v>
      </c>
      <c r="I12">
        <v>27499.534236646439</v>
      </c>
      <c r="K12">
        <v>187.80583118247932</v>
      </c>
    </row>
    <row r="13" spans="1:11" x14ac:dyDescent="0.3">
      <c r="A13">
        <v>1.9300000000000001E-2</v>
      </c>
      <c r="B13">
        <v>1032.0356706822045</v>
      </c>
      <c r="C13">
        <v>7.1904400000000006E-4</v>
      </c>
      <c r="D13">
        <f t="shared" si="0"/>
        <v>27701.070371446731</v>
      </c>
      <c r="G13" t="s">
        <v>6</v>
      </c>
      <c r="H13">
        <v>27701.070371446731</v>
      </c>
      <c r="I13">
        <v>27499.534236646439</v>
      </c>
      <c r="K13">
        <v>194.59626725912688</v>
      </c>
    </row>
    <row r="14" spans="1:11" x14ac:dyDescent="0.3">
      <c r="A14">
        <v>1.9300000000000001E-2</v>
      </c>
      <c r="B14">
        <v>1032.0821304319074</v>
      </c>
      <c r="C14">
        <v>7.2076900000000012E-4</v>
      </c>
      <c r="D14">
        <f t="shared" si="0"/>
        <v>27636.018082542134</v>
      </c>
      <c r="F14" s="1">
        <v>45352</v>
      </c>
      <c r="G14" t="s">
        <v>1</v>
      </c>
      <c r="H14">
        <v>27636.018082542134</v>
      </c>
      <c r="I14">
        <v>27499.534236646439</v>
      </c>
      <c r="K14">
        <v>188.24213357894985</v>
      </c>
    </row>
    <row r="15" spans="1:11" x14ac:dyDescent="0.3">
      <c r="A15">
        <v>1.9300000000000001E-2</v>
      </c>
      <c r="B15">
        <v>1032.1657579813727</v>
      </c>
      <c r="C15">
        <v>7.2387400000000011E-4</v>
      </c>
      <c r="D15">
        <f t="shared" si="0"/>
        <v>27519.705265060624</v>
      </c>
      <c r="G15" t="s">
        <v>2</v>
      </c>
      <c r="H15">
        <v>27519.705265060624</v>
      </c>
      <c r="I15">
        <v>27499.534236646439</v>
      </c>
      <c r="K15">
        <v>183.57229702635198</v>
      </c>
    </row>
    <row r="16" spans="1:11" x14ac:dyDescent="0.3">
      <c r="A16">
        <v>1.9300000000000001E-2</v>
      </c>
      <c r="B16">
        <v>1032.1917754412063</v>
      </c>
      <c r="C16">
        <v>7.2484000000000003E-4</v>
      </c>
      <c r="D16">
        <f t="shared" si="0"/>
        <v>27483.72229183721</v>
      </c>
      <c r="G16" t="s">
        <v>3</v>
      </c>
      <c r="H16">
        <v>27483.72229183721</v>
      </c>
      <c r="I16">
        <v>27499.534236646439</v>
      </c>
      <c r="K16">
        <v>184.15177217566162</v>
      </c>
    </row>
    <row r="17" spans="1:12" x14ac:dyDescent="0.3">
      <c r="A17">
        <v>1.9300000000000001E-2</v>
      </c>
      <c r="B17">
        <v>1031.890716263131</v>
      </c>
      <c r="C17">
        <v>7.1366200000000011E-4</v>
      </c>
      <c r="D17">
        <f t="shared" si="0"/>
        <v>27906.054720411659</v>
      </c>
      <c r="G17" t="s">
        <v>4</v>
      </c>
      <c r="H17">
        <v>27906.054720411659</v>
      </c>
      <c r="I17">
        <v>27499.534236646439</v>
      </c>
      <c r="K17">
        <v>183.24263973588737</v>
      </c>
    </row>
    <row r="18" spans="1:12" x14ac:dyDescent="0.3">
      <c r="A18">
        <v>1.9300000000000001E-2</v>
      </c>
      <c r="B18">
        <v>1032.121156621658</v>
      </c>
      <c r="C18">
        <v>7.2221800000000006E-4</v>
      </c>
      <c r="D18">
        <f t="shared" si="0"/>
        <v>27581.614308696266</v>
      </c>
      <c r="G18" t="s">
        <v>5</v>
      </c>
      <c r="H18">
        <v>27581.614308696266</v>
      </c>
      <c r="I18">
        <v>27499.534236646439</v>
      </c>
      <c r="K18">
        <v>184.04163133460662</v>
      </c>
    </row>
    <row r="19" spans="1:12" x14ac:dyDescent="0.3">
      <c r="A19">
        <v>1.9300000000000001E-2</v>
      </c>
      <c r="B19">
        <v>1032.0579713620618</v>
      </c>
      <c r="C19">
        <v>7.1987200000000009E-4</v>
      </c>
      <c r="D19">
        <f t="shared" si="0"/>
        <v>27669.806364586751</v>
      </c>
      <c r="G19" t="s">
        <v>6</v>
      </c>
      <c r="H19">
        <v>27669.806364586751</v>
      </c>
      <c r="I19">
        <v>27499.534236646439</v>
      </c>
      <c r="K19">
        <v>189.43699593646363</v>
      </c>
    </row>
    <row r="20" spans="1:12" x14ac:dyDescent="0.3">
      <c r="A20">
        <v>1.9300000000000001E-2</v>
      </c>
      <c r="B20">
        <v>1032.1731915413252</v>
      </c>
      <c r="C20">
        <v>7.2415000000000012E-4</v>
      </c>
      <c r="D20">
        <f t="shared" si="0"/>
        <v>27509.414619550607</v>
      </c>
      <c r="F20" s="1">
        <v>45383</v>
      </c>
      <c r="G20" t="s">
        <v>1</v>
      </c>
      <c r="H20">
        <v>27509.414619550607</v>
      </c>
      <c r="I20">
        <v>27499.534236646439</v>
      </c>
      <c r="K20">
        <v>185.02224865683908</v>
      </c>
    </row>
    <row r="21" spans="1:12" x14ac:dyDescent="0.3">
      <c r="A21">
        <v>1.9300000000000001E-2</v>
      </c>
      <c r="B21">
        <v>1032.4761091093887</v>
      </c>
      <c r="C21">
        <v>7.3539700000000016E-4</v>
      </c>
      <c r="D21">
        <f t="shared" si="0"/>
        <v>27096.641549817581</v>
      </c>
      <c r="G21" t="s">
        <v>2</v>
      </c>
      <c r="H21">
        <v>27096.641549817581</v>
      </c>
      <c r="I21">
        <v>27499.534236646439</v>
      </c>
      <c r="K21">
        <v>181.06182897112947</v>
      </c>
    </row>
    <row r="22" spans="1:12" x14ac:dyDescent="0.3">
      <c r="A22">
        <v>1.9300000000000001E-2</v>
      </c>
      <c r="B22">
        <v>1032.5318608090322</v>
      </c>
      <c r="C22">
        <v>7.3746700000000001E-4</v>
      </c>
      <c r="D22">
        <f t="shared" si="0"/>
        <v>27022.042903091693</v>
      </c>
      <c r="G22" t="s">
        <v>3</v>
      </c>
      <c r="H22">
        <v>27022.042903091693</v>
      </c>
      <c r="I22">
        <v>27499.534236646439</v>
      </c>
      <c r="K22">
        <v>180.77355019161465</v>
      </c>
    </row>
    <row r="23" spans="1:12" x14ac:dyDescent="0.3">
      <c r="A23">
        <v>1.9300000000000001E-2</v>
      </c>
      <c r="B23">
        <v>1032.6229219184499</v>
      </c>
      <c r="C23">
        <v>7.4084800000000001E-4</v>
      </c>
      <c r="D23">
        <f t="shared" si="0"/>
        <v>26901.094952036161</v>
      </c>
      <c r="G23" t="s">
        <v>4</v>
      </c>
      <c r="H23">
        <v>26901.094952036161</v>
      </c>
      <c r="I23">
        <v>27499.534236646439</v>
      </c>
      <c r="K23">
        <v>176.00216950695818</v>
      </c>
    </row>
    <row r="24" spans="1:12" x14ac:dyDescent="0.3">
      <c r="A24">
        <v>1.9300000000000001E-2</v>
      </c>
      <c r="B24">
        <v>1032.4389413096262</v>
      </c>
      <c r="C24">
        <v>7.3401700000000011E-4</v>
      </c>
      <c r="D24">
        <f t="shared" si="0"/>
        <v>27146.607731531811</v>
      </c>
      <c r="G24" t="s">
        <v>5</v>
      </c>
      <c r="H24">
        <v>27146.607731531811</v>
      </c>
      <c r="I24">
        <v>27499.534236646439</v>
      </c>
      <c r="K24">
        <v>182.40945913428118</v>
      </c>
    </row>
    <row r="25" spans="1:12" x14ac:dyDescent="0.3">
      <c r="A25">
        <v>1.9300000000000001E-2</v>
      </c>
      <c r="B25">
        <v>1032.4184990197571</v>
      </c>
      <c r="C25">
        <v>7.3325800000000009E-4</v>
      </c>
      <c r="D25">
        <f t="shared" si="0"/>
        <v>27174.169297956942</v>
      </c>
      <c r="G25" t="s">
        <v>6</v>
      </c>
      <c r="H25">
        <v>27174.169297956942</v>
      </c>
      <c r="I25">
        <v>27499.534236646439</v>
      </c>
      <c r="K25">
        <v>182.27584356675575</v>
      </c>
      <c r="L25">
        <f>AVERAGE(H2:H187)</f>
        <v>27499.534236646439</v>
      </c>
    </row>
    <row r="26" spans="1:12" x14ac:dyDescent="0.3">
      <c r="A26">
        <v>1.9300000000000001E-2</v>
      </c>
      <c r="B26">
        <v>1032.4389413096262</v>
      </c>
      <c r="C26">
        <v>7.34017E-4</v>
      </c>
      <c r="D26">
        <f t="shared" si="0"/>
        <v>27146.607731531814</v>
      </c>
      <c r="F26" s="1">
        <v>45413</v>
      </c>
      <c r="G26" t="s">
        <v>1</v>
      </c>
      <c r="H26">
        <v>27146.607731531814</v>
      </c>
      <c r="I26">
        <v>27499.534236646439</v>
      </c>
      <c r="K26">
        <v>176.59194630706921</v>
      </c>
    </row>
    <row r="27" spans="1:12" x14ac:dyDescent="0.3">
      <c r="A27">
        <v>1.9300000000000001E-2</v>
      </c>
      <c r="B27">
        <v>1032.4612419894838</v>
      </c>
      <c r="C27">
        <v>7.3484500000000003E-4</v>
      </c>
      <c r="D27">
        <f t="shared" si="0"/>
        <v>27116.605502380826</v>
      </c>
      <c r="G27" t="s">
        <v>2</v>
      </c>
      <c r="H27">
        <v>27116.605502380826</v>
      </c>
      <c r="I27">
        <v>27499.534236646439</v>
      </c>
      <c r="K27">
        <v>172.02025535295044</v>
      </c>
    </row>
    <row r="28" spans="1:12" x14ac:dyDescent="0.3">
      <c r="A28">
        <v>1.9300000000000001E-2</v>
      </c>
      <c r="B28">
        <v>1032.0579713620618</v>
      </c>
      <c r="C28">
        <v>7.1987200000000009E-4</v>
      </c>
      <c r="D28">
        <f t="shared" si="0"/>
        <v>27669.806364586751</v>
      </c>
      <c r="G28" t="s">
        <v>3</v>
      </c>
      <c r="H28">
        <v>27669.806364586751</v>
      </c>
      <c r="I28">
        <v>27499.534236646439</v>
      </c>
      <c r="K28">
        <v>181.32818380652006</v>
      </c>
    </row>
    <row r="29" spans="1:12" x14ac:dyDescent="0.3">
      <c r="A29">
        <v>1.9300000000000001E-2</v>
      </c>
      <c r="B29">
        <v>1031.8516900733807</v>
      </c>
      <c r="C29">
        <v>7.1221300000000006E-4</v>
      </c>
      <c r="D29">
        <f t="shared" si="0"/>
        <v>27961.772136167478</v>
      </c>
      <c r="G29" t="s">
        <v>4</v>
      </c>
      <c r="H29">
        <v>27961.772136167478</v>
      </c>
      <c r="I29">
        <v>27499.534236646439</v>
      </c>
      <c r="K29">
        <v>184.985436541745</v>
      </c>
    </row>
    <row r="30" spans="1:12" x14ac:dyDescent="0.3">
      <c r="A30">
        <v>1.9300000000000001E-2</v>
      </c>
      <c r="B30">
        <v>1031.981777372549</v>
      </c>
      <c r="C30">
        <v>7.1704300000000011E-4</v>
      </c>
      <c r="D30">
        <f t="shared" si="0"/>
        <v>27776.923145878551</v>
      </c>
      <c r="G30" t="s">
        <v>5</v>
      </c>
      <c r="H30">
        <v>27776.923145878551</v>
      </c>
      <c r="I30">
        <v>27499.534236646439</v>
      </c>
      <c r="K30">
        <v>187.18674437853105</v>
      </c>
    </row>
    <row r="31" spans="1:12" x14ac:dyDescent="0.3">
      <c r="A31">
        <v>1.9300000000000001E-2</v>
      </c>
      <c r="B31">
        <v>1032.1471740814916</v>
      </c>
      <c r="C31">
        <v>7.2318400000000009E-4</v>
      </c>
      <c r="D31">
        <f t="shared" si="0"/>
        <v>27545.46624340802</v>
      </c>
      <c r="G31" t="s">
        <v>6</v>
      </c>
      <c r="H31">
        <v>27545.46624340802</v>
      </c>
      <c r="I31">
        <v>27499.534236646439</v>
      </c>
      <c r="K31">
        <v>183.82553799862555</v>
      </c>
    </row>
    <row r="32" spans="1:12" x14ac:dyDescent="0.3">
      <c r="A32">
        <v>1.9300000000000001E-2</v>
      </c>
      <c r="B32">
        <v>1032.1750499313134</v>
      </c>
      <c r="C32">
        <v>7.2421900000000012E-4</v>
      </c>
      <c r="D32">
        <f t="shared" si="0"/>
        <v>27506.84318372529</v>
      </c>
      <c r="F32" s="1">
        <v>45444</v>
      </c>
      <c r="G32" t="s">
        <v>1</v>
      </c>
      <c r="H32">
        <v>27506.84318372529</v>
      </c>
      <c r="I32">
        <v>27499.534236646439</v>
      </c>
      <c r="K32">
        <v>183.1026876954881</v>
      </c>
    </row>
    <row r="33" spans="1:11" x14ac:dyDescent="0.3">
      <c r="A33">
        <v>1.9300000000000001E-2</v>
      </c>
      <c r="B33">
        <v>1032.3441634202322</v>
      </c>
      <c r="C33">
        <v>7.30498E-4</v>
      </c>
      <c r="D33">
        <f t="shared" si="0"/>
        <v>27274.875980509849</v>
      </c>
      <c r="G33" t="s">
        <v>2</v>
      </c>
      <c r="H33">
        <v>27274.875980509849</v>
      </c>
      <c r="I33">
        <v>27499.534236646439</v>
      </c>
      <c r="K33">
        <v>182.52162423205539</v>
      </c>
    </row>
    <row r="34" spans="1:11" x14ac:dyDescent="0.3">
      <c r="A34">
        <v>1.9300000000000001E-2</v>
      </c>
      <c r="B34">
        <v>1032.0468210221331</v>
      </c>
      <c r="C34">
        <v>7.1945800000000008E-4</v>
      </c>
      <c r="D34">
        <f t="shared" si="0"/>
        <v>27685.429372843402</v>
      </c>
      <c r="F34" s="1"/>
      <c r="G34" t="s">
        <v>3</v>
      </c>
      <c r="H34">
        <v>27685.429372843402</v>
      </c>
      <c r="I34">
        <v>27499.534236646439</v>
      </c>
      <c r="K34">
        <v>185.77612981603252</v>
      </c>
    </row>
    <row r="35" spans="1:11" x14ac:dyDescent="0.3">
      <c r="A35">
        <v>1.9300000000000001E-2</v>
      </c>
      <c r="B35">
        <v>1031.9483263527627</v>
      </c>
      <c r="C35">
        <v>7.1580100000000007E-4</v>
      </c>
      <c r="D35">
        <f t="shared" si="0"/>
        <v>27824.217483083037</v>
      </c>
      <c r="G35" t="s">
        <v>4</v>
      </c>
      <c r="H35">
        <v>27824.217483083037</v>
      </c>
      <c r="I35">
        <v>27499.534236646439</v>
      </c>
      <c r="K35">
        <v>184.97245848163186</v>
      </c>
    </row>
    <row r="36" spans="1:11" x14ac:dyDescent="0.3">
      <c r="A36">
        <v>1.9300000000000001E-2</v>
      </c>
      <c r="B36">
        <v>1032.0152283923351</v>
      </c>
      <c r="C36">
        <v>7.1828500000000004E-4</v>
      </c>
      <c r="D36">
        <f t="shared" si="0"/>
        <v>27729.792363716446</v>
      </c>
      <c r="G36" t="s">
        <v>5</v>
      </c>
      <c r="H36">
        <v>27729.792363716446</v>
      </c>
      <c r="I36">
        <v>27499.534236646439</v>
      </c>
      <c r="K36">
        <v>184.41392754128893</v>
      </c>
    </row>
    <row r="37" spans="1:11" x14ac:dyDescent="0.3">
      <c r="A37">
        <v>1.9300000000000001E-2</v>
      </c>
      <c r="B37">
        <v>1032.0542545820856</v>
      </c>
      <c r="C37">
        <v>7.1973400000000009E-4</v>
      </c>
      <c r="D37">
        <f t="shared" si="0"/>
        <v>27675.012036994573</v>
      </c>
      <c r="G37" t="s">
        <v>6</v>
      </c>
      <c r="H37">
        <v>27675.012036994573</v>
      </c>
      <c r="I37">
        <v>27499.534236646439</v>
      </c>
      <c r="K37">
        <v>190.95607644892226</v>
      </c>
    </row>
    <row r="38" spans="1:11" x14ac:dyDescent="0.3">
      <c r="A38">
        <v>1.9300000000000001E-2</v>
      </c>
      <c r="B38">
        <v>1032.2586774807787</v>
      </c>
      <c r="C38">
        <v>7.27324E-4</v>
      </c>
      <c r="D38">
        <f t="shared" si="0"/>
        <v>27391.633543481352</v>
      </c>
      <c r="F38" s="1">
        <v>45474</v>
      </c>
      <c r="G38" t="s">
        <v>1</v>
      </c>
      <c r="H38">
        <v>27391.633543481352</v>
      </c>
      <c r="I38">
        <v>27499.534236646439</v>
      </c>
      <c r="K38">
        <v>188.93007862301391</v>
      </c>
    </row>
    <row r="39" spans="1:11" x14ac:dyDescent="0.3">
      <c r="A39">
        <v>1.9300000000000001E-2</v>
      </c>
      <c r="B39">
        <v>1032.4463748695787</v>
      </c>
      <c r="C39">
        <v>7.3429300000000001E-4</v>
      </c>
      <c r="D39">
        <f t="shared" si="0"/>
        <v>27136.599470487763</v>
      </c>
      <c r="G39" t="s">
        <v>2</v>
      </c>
      <c r="H39">
        <v>27136.599470487763</v>
      </c>
      <c r="I39">
        <v>27499.534236646439</v>
      </c>
      <c r="K39">
        <v>180.13253514454587</v>
      </c>
    </row>
    <row r="40" spans="1:11" x14ac:dyDescent="0.3">
      <c r="A40">
        <v>1.9300000000000001E-2</v>
      </c>
      <c r="B40">
        <v>1032.3590305401369</v>
      </c>
      <c r="C40">
        <v>7.3105000000000002E-4</v>
      </c>
      <c r="D40">
        <f t="shared" si="0"/>
        <v>27254.673810853765</v>
      </c>
      <c r="G40" t="s">
        <v>3</v>
      </c>
      <c r="H40">
        <v>27254.673810853765</v>
      </c>
      <c r="I40">
        <v>27499.534236646439</v>
      </c>
      <c r="K40">
        <v>182.10896671030204</v>
      </c>
    </row>
    <row r="41" spans="1:11" x14ac:dyDescent="0.3">
      <c r="A41">
        <v>1.9300000000000001E-2</v>
      </c>
      <c r="B41">
        <v>1032.4891178393054</v>
      </c>
      <c r="C41">
        <v>7.3588000000000006E-4</v>
      </c>
      <c r="D41">
        <f t="shared" si="0"/>
        <v>27079.197660350317</v>
      </c>
      <c r="G41" t="s">
        <v>4</v>
      </c>
      <c r="H41">
        <v>27079.197660350317</v>
      </c>
      <c r="I41">
        <v>27499.534236646439</v>
      </c>
      <c r="K41">
        <v>178.65942994699552</v>
      </c>
    </row>
    <row r="42" spans="1:11" x14ac:dyDescent="0.3">
      <c r="A42">
        <v>1.9300000000000001E-2</v>
      </c>
      <c r="B42">
        <v>1032.4854010593294</v>
      </c>
      <c r="C42">
        <v>7.3574200000000006E-4</v>
      </c>
      <c r="D42">
        <f t="shared" si="0"/>
        <v>27084.179291715111</v>
      </c>
      <c r="G42" t="s">
        <v>5</v>
      </c>
      <c r="H42">
        <v>27084.179291715111</v>
      </c>
      <c r="I42">
        <v>27499.534236646439</v>
      </c>
      <c r="K42">
        <v>180.73301002014045</v>
      </c>
    </row>
    <row r="43" spans="1:11" x14ac:dyDescent="0.3">
      <c r="A43">
        <v>1.9300000000000001E-2</v>
      </c>
      <c r="B43">
        <v>1032.5783205587352</v>
      </c>
      <c r="C43">
        <v>7.3919200000000006E-4</v>
      </c>
      <c r="D43">
        <f t="shared" si="0"/>
        <v>26960.196521044043</v>
      </c>
      <c r="G43" t="s">
        <v>6</v>
      </c>
      <c r="H43">
        <v>26960.196521044043</v>
      </c>
      <c r="I43">
        <v>27499.534236646439</v>
      </c>
      <c r="K43">
        <v>183.83513349617729</v>
      </c>
    </row>
    <row r="44" spans="1:11" x14ac:dyDescent="0.3">
      <c r="A44">
        <v>1.9300000000000001E-2</v>
      </c>
      <c r="B44">
        <v>1032.6861071780461</v>
      </c>
      <c r="C44">
        <v>7.4319400000000008E-4</v>
      </c>
      <c r="D44">
        <f t="shared" si="0"/>
        <v>26817.81858913862</v>
      </c>
      <c r="F44" s="1">
        <v>45505</v>
      </c>
      <c r="G44" t="s">
        <v>1</v>
      </c>
      <c r="H44">
        <v>26817.81858913862</v>
      </c>
      <c r="I44">
        <v>27499.534236646439</v>
      </c>
      <c r="K44">
        <v>181.22010651266856</v>
      </c>
    </row>
    <row r="45" spans="1:11" x14ac:dyDescent="0.3">
      <c r="A45">
        <v>1.9300000000000001E-2</v>
      </c>
      <c r="B45">
        <v>1032.7883186273925</v>
      </c>
      <c r="C45">
        <v>7.4698900000000009E-4</v>
      </c>
      <c r="D45">
        <f t="shared" si="0"/>
        <v>26684.214291654462</v>
      </c>
      <c r="G45" t="s">
        <v>2</v>
      </c>
      <c r="H45">
        <v>26684.214291654462</v>
      </c>
      <c r="I45">
        <v>27499.534236646439</v>
      </c>
      <c r="K45">
        <v>180.86019846821489</v>
      </c>
    </row>
    <row r="46" spans="1:11" x14ac:dyDescent="0.3">
      <c r="A46">
        <v>1.9300000000000001E-2</v>
      </c>
      <c r="B46">
        <v>1032.479825889365</v>
      </c>
      <c r="C46">
        <v>7.3553500000000005E-4</v>
      </c>
      <c r="D46">
        <f t="shared" si="0"/>
        <v>27091.655243686222</v>
      </c>
      <c r="G46" t="s">
        <v>3</v>
      </c>
      <c r="H46">
        <v>27091.655243686222</v>
      </c>
      <c r="I46">
        <v>27499.534236646439</v>
      </c>
      <c r="K46">
        <v>182.23270860615409</v>
      </c>
    </row>
    <row r="47" spans="1:11" x14ac:dyDescent="0.3">
      <c r="A47">
        <v>1.9300000000000001E-2</v>
      </c>
      <c r="B47">
        <v>1031.9910693224897</v>
      </c>
      <c r="C47">
        <v>7.1738800000000001E-4</v>
      </c>
      <c r="D47">
        <f t="shared" si="0"/>
        <v>27763.814892253638</v>
      </c>
      <c r="G47" t="s">
        <v>4</v>
      </c>
      <c r="H47">
        <v>27763.814892253638</v>
      </c>
      <c r="I47">
        <v>27499.534236646439</v>
      </c>
      <c r="K47">
        <v>185.19160687539676</v>
      </c>
    </row>
    <row r="48" spans="1:11" x14ac:dyDescent="0.3">
      <c r="A48">
        <v>1.9300000000000001E-2</v>
      </c>
      <c r="B48">
        <v>1032.0709800919788</v>
      </c>
      <c r="C48">
        <v>7.2035500000000011E-4</v>
      </c>
      <c r="D48">
        <f t="shared" si="0"/>
        <v>27651.602218038588</v>
      </c>
      <c r="G48" t="s">
        <v>5</v>
      </c>
      <c r="H48">
        <v>27651.602218038588</v>
      </c>
      <c r="I48">
        <v>27499.534236646439</v>
      </c>
      <c r="K48">
        <v>192.50020730990448</v>
      </c>
    </row>
    <row r="49" spans="1:11" x14ac:dyDescent="0.3">
      <c r="A49">
        <v>1.9300000000000001E-2</v>
      </c>
      <c r="B49">
        <v>1032.0077948323826</v>
      </c>
      <c r="C49">
        <v>7.1800900000000003E-4</v>
      </c>
      <c r="D49">
        <f t="shared" si="0"/>
        <v>27740.25177994285</v>
      </c>
      <c r="G49" t="s">
        <v>6</v>
      </c>
      <c r="H49">
        <v>27740.25177994285</v>
      </c>
      <c r="I49">
        <v>27499.534236646439</v>
      </c>
      <c r="K49">
        <v>196.15772155162134</v>
      </c>
    </row>
    <row r="50" spans="1:11" x14ac:dyDescent="0.3">
      <c r="A50">
        <v>1.9300000000000001E-2</v>
      </c>
      <c r="B50">
        <v>1032.3088540104579</v>
      </c>
      <c r="C50">
        <v>7.2918700000000006E-4</v>
      </c>
      <c r="D50">
        <f t="shared" si="0"/>
        <v>27322.978717944559</v>
      </c>
      <c r="F50" s="1">
        <v>45536</v>
      </c>
      <c r="G50" t="s">
        <v>1</v>
      </c>
      <c r="H50">
        <v>27322.978717944559</v>
      </c>
      <c r="I50">
        <v>27499.534236646439</v>
      </c>
      <c r="K50">
        <v>192.2454206481415</v>
      </c>
    </row>
    <row r="51" spans="1:11" x14ac:dyDescent="0.3">
      <c r="A51">
        <v>1.9300000000000001E-2</v>
      </c>
      <c r="B51">
        <v>1032.3162875704104</v>
      </c>
      <c r="C51">
        <v>7.2946300000000007E-4</v>
      </c>
      <c r="D51">
        <f t="shared" si="0"/>
        <v>27312.837457292444</v>
      </c>
      <c r="G51" t="s">
        <v>2</v>
      </c>
      <c r="H51">
        <v>27312.837457292444</v>
      </c>
      <c r="I51">
        <v>27499.534236646439</v>
      </c>
      <c r="K51">
        <v>189.61879566242388</v>
      </c>
    </row>
    <row r="52" spans="1:11" x14ac:dyDescent="0.3">
      <c r="A52">
        <v>1.9300000000000001E-2</v>
      </c>
      <c r="B52">
        <v>1032.0728384819668</v>
      </c>
      <c r="C52">
        <v>7.20424E-4</v>
      </c>
      <c r="D52">
        <f t="shared" si="0"/>
        <v>27649.003618288618</v>
      </c>
      <c r="G52" t="s">
        <v>3</v>
      </c>
      <c r="H52">
        <v>27649.003618288618</v>
      </c>
      <c r="I52">
        <v>27499.534236646439</v>
      </c>
      <c r="K52">
        <v>193.26227108778195</v>
      </c>
    </row>
    <row r="53" spans="1:11" x14ac:dyDescent="0.3">
      <c r="A53">
        <v>1.9300000000000001E-2</v>
      </c>
      <c r="B53">
        <v>1032.0431042421569</v>
      </c>
      <c r="C53">
        <v>7.1932000000000007E-4</v>
      </c>
      <c r="D53">
        <f t="shared" si="0"/>
        <v>27690.641038583144</v>
      </c>
      <c r="G53" t="s">
        <v>4</v>
      </c>
      <c r="H53">
        <v>27690.641038583144</v>
      </c>
      <c r="I53">
        <v>27499.534236646439</v>
      </c>
      <c r="K53">
        <v>197.94606752518098</v>
      </c>
    </row>
    <row r="54" spans="1:11" x14ac:dyDescent="0.3">
      <c r="A54">
        <v>1.9300000000000001E-2</v>
      </c>
      <c r="B54">
        <v>1031.9780605925728</v>
      </c>
      <c r="C54">
        <v>7.169050000000001E-4</v>
      </c>
      <c r="D54">
        <f t="shared" si="0"/>
        <v>27782.169979895039</v>
      </c>
      <c r="G54" t="s">
        <v>5</v>
      </c>
      <c r="H54">
        <v>27782.169979895039</v>
      </c>
      <c r="I54">
        <v>27499.534236646439</v>
      </c>
      <c r="K54">
        <v>197.43128985563959</v>
      </c>
    </row>
    <row r="55" spans="1:11" x14ac:dyDescent="0.3">
      <c r="A55">
        <v>1.9300000000000001E-2</v>
      </c>
      <c r="B55">
        <v>1031.9278840628936</v>
      </c>
      <c r="C55">
        <v>7.1504200000000004E-4</v>
      </c>
      <c r="D55">
        <f t="shared" si="0"/>
        <v>27853.200458733674</v>
      </c>
      <c r="G55" t="s">
        <v>6</v>
      </c>
      <c r="H55">
        <v>27853.200458733674</v>
      </c>
      <c r="I55">
        <v>27499.534236646439</v>
      </c>
      <c r="K55">
        <v>199.57882179159512</v>
      </c>
    </row>
    <row r="56" spans="1:11" x14ac:dyDescent="0.3">
      <c r="A56">
        <v>1.9300000000000001E-2</v>
      </c>
      <c r="B56">
        <v>1032.0189451723113</v>
      </c>
      <c r="C56">
        <v>7.1842300000000004E-4</v>
      </c>
      <c r="D56">
        <f t="shared" si="0"/>
        <v>27724.565669286214</v>
      </c>
      <c r="F56" s="1">
        <v>45566</v>
      </c>
      <c r="G56" t="s">
        <v>1</v>
      </c>
      <c r="H56">
        <v>27724.565669286214</v>
      </c>
      <c r="I56">
        <v>27499.534236646439</v>
      </c>
      <c r="K56">
        <v>195.67492571647782</v>
      </c>
    </row>
    <row r="57" spans="1:11" x14ac:dyDescent="0.3">
      <c r="A57">
        <v>1.9300000000000001E-2</v>
      </c>
      <c r="B57">
        <v>1032.3032788404935</v>
      </c>
      <c r="C57">
        <v>7.2898000000000006E-4</v>
      </c>
      <c r="D57">
        <f t="shared" si="0"/>
        <v>27330.589702902034</v>
      </c>
      <c r="G57" t="s">
        <v>2</v>
      </c>
      <c r="H57">
        <v>27330.589702902034</v>
      </c>
      <c r="I57">
        <v>27499.534236646439</v>
      </c>
      <c r="K57">
        <v>191.84579774223499</v>
      </c>
    </row>
    <row r="58" spans="1:11" x14ac:dyDescent="0.3">
      <c r="A58">
        <v>1.9300000000000001E-2</v>
      </c>
      <c r="B58">
        <v>1032.2363768009213</v>
      </c>
      <c r="C58">
        <v>7.2649600000000009E-4</v>
      </c>
      <c r="D58">
        <f t="shared" si="0"/>
        <v>27422.259822845248</v>
      </c>
      <c r="G58" t="s">
        <v>3</v>
      </c>
      <c r="H58">
        <v>27422.259822845248</v>
      </c>
      <c r="I58">
        <v>27499.534236646439</v>
      </c>
      <c r="K58">
        <v>187.92438316254734</v>
      </c>
    </row>
    <row r="59" spans="1:11" x14ac:dyDescent="0.3">
      <c r="A59">
        <v>1.9300000000000001E-2</v>
      </c>
      <c r="B59">
        <v>1031.9669102526441</v>
      </c>
      <c r="C59">
        <v>7.1649100000000009E-4</v>
      </c>
      <c r="D59">
        <f t="shared" si="0"/>
        <v>27797.92260876414</v>
      </c>
      <c r="G59" t="s">
        <v>4</v>
      </c>
      <c r="H59">
        <v>27797.92260876414</v>
      </c>
      <c r="I59">
        <v>27499.534236646439</v>
      </c>
      <c r="K59">
        <v>194.31038577010597</v>
      </c>
    </row>
    <row r="60" spans="1:11" x14ac:dyDescent="0.3">
      <c r="A60">
        <v>1.9300000000000001E-2</v>
      </c>
      <c r="B60">
        <v>1031.9557599127154</v>
      </c>
      <c r="C60">
        <v>7.1607700000000008E-4</v>
      </c>
      <c r="D60">
        <f t="shared" si="0"/>
        <v>27813.693452401636</v>
      </c>
      <c r="G60" t="s">
        <v>5</v>
      </c>
      <c r="H60">
        <v>27813.693452401636</v>
      </c>
      <c r="I60">
        <v>27499.534236646439</v>
      </c>
      <c r="K60">
        <v>195.94223331982462</v>
      </c>
    </row>
    <row r="61" spans="1:11" x14ac:dyDescent="0.3">
      <c r="A61">
        <v>1.9300000000000001E-2</v>
      </c>
      <c r="B61">
        <v>1031.9854941525252</v>
      </c>
      <c r="C61">
        <v>7.17181E-4</v>
      </c>
      <c r="D61">
        <f t="shared" si="0"/>
        <v>27771.67833105414</v>
      </c>
      <c r="G61" t="s">
        <v>6</v>
      </c>
      <c r="H61">
        <v>27771.67833105414</v>
      </c>
      <c r="I61">
        <v>27499.534236646439</v>
      </c>
      <c r="K61">
        <v>194.3455076733903</v>
      </c>
    </row>
    <row r="62" spans="1:11" x14ac:dyDescent="0.3">
      <c r="A62">
        <v>1.9300000000000001E-2</v>
      </c>
      <c r="B62">
        <v>1032.2400935808976</v>
      </c>
      <c r="C62">
        <v>7.2663400000000009E-4</v>
      </c>
      <c r="D62">
        <f t="shared" si="0"/>
        <v>27417.150595913932</v>
      </c>
      <c r="F62" s="1">
        <v>45597</v>
      </c>
      <c r="G62" t="s">
        <v>1</v>
      </c>
      <c r="H62">
        <v>27417.150595913932</v>
      </c>
      <c r="I62">
        <v>27499.534236646439</v>
      </c>
      <c r="K62">
        <v>195.45803411594844</v>
      </c>
    </row>
    <row r="63" spans="1:11" x14ac:dyDescent="0.3">
      <c r="A63">
        <v>1.9300000000000001E-2</v>
      </c>
      <c r="B63">
        <v>1032.1638995913847</v>
      </c>
      <c r="C63">
        <v>7.2380500000000011E-4</v>
      </c>
      <c r="D63">
        <f t="shared" si="0"/>
        <v>27522.279152691295</v>
      </c>
      <c r="G63" t="s">
        <v>2</v>
      </c>
      <c r="H63">
        <v>27522.279152691295</v>
      </c>
      <c r="I63">
        <v>27499.534236646439</v>
      </c>
      <c r="K63">
        <v>193.67902700157919</v>
      </c>
    </row>
    <row r="64" spans="1:11" x14ac:dyDescent="0.3">
      <c r="A64">
        <v>1.9300000000000001E-2</v>
      </c>
      <c r="B64">
        <v>1031.9111585530004</v>
      </c>
      <c r="C64">
        <v>7.1442100000000002E-4</v>
      </c>
      <c r="D64">
        <f t="shared" si="0"/>
        <v>27876.959607952325</v>
      </c>
      <c r="G64" t="s">
        <v>3</v>
      </c>
      <c r="H64">
        <v>27876.959607952325</v>
      </c>
      <c r="I64">
        <v>27499.534236646439</v>
      </c>
      <c r="K64">
        <v>198.09975868292651</v>
      </c>
    </row>
    <row r="65" spans="1:11" x14ac:dyDescent="0.3">
      <c r="A65">
        <v>1.9300000000000001E-2</v>
      </c>
      <c r="B65">
        <v>1031.8200974435827</v>
      </c>
      <c r="C65">
        <v>7.1104000000000013E-4</v>
      </c>
      <c r="D65">
        <f t="shared" si="0"/>
        <v>28007.043036483381</v>
      </c>
      <c r="G65" t="s">
        <v>4</v>
      </c>
      <c r="H65">
        <v>28007.043036483381</v>
      </c>
      <c r="I65">
        <v>27499.534236646439</v>
      </c>
      <c r="K65">
        <v>197.97040174520504</v>
      </c>
    </row>
    <row r="66" spans="1:11" x14ac:dyDescent="0.3">
      <c r="A66">
        <v>1.9300000000000001E-2</v>
      </c>
      <c r="B66">
        <v>1031.8962914330953</v>
      </c>
      <c r="C66">
        <v>7.1386900000000011E-4</v>
      </c>
      <c r="D66">
        <f t="shared" si="0"/>
        <v>27898.113553969615</v>
      </c>
      <c r="G66" t="s">
        <v>5</v>
      </c>
      <c r="H66">
        <v>27898.113553969615</v>
      </c>
      <c r="I66">
        <v>27499.534236646439</v>
      </c>
      <c r="K66">
        <v>195.20939863078851</v>
      </c>
    </row>
    <row r="67" spans="1:11" x14ac:dyDescent="0.3">
      <c r="A67">
        <v>1.9300000000000001E-2</v>
      </c>
      <c r="B67">
        <v>1031.8238142235589</v>
      </c>
      <c r="C67">
        <v>7.1117800000000003E-4</v>
      </c>
      <c r="D67">
        <f t="shared" ref="D67:D130" si="1">(A67*B67)/C67</f>
        <v>28001.709297130514</v>
      </c>
      <c r="G67" t="s">
        <v>6</v>
      </c>
      <c r="H67">
        <v>28001.709297130514</v>
      </c>
      <c r="I67">
        <v>27499.534236646439</v>
      </c>
      <c r="K67">
        <v>205.05493362801178</v>
      </c>
    </row>
    <row r="68" spans="1:11" x14ac:dyDescent="0.3">
      <c r="A68">
        <v>1.9300000000000001E-2</v>
      </c>
      <c r="B68">
        <v>1032.031953902228</v>
      </c>
      <c r="C68">
        <v>7.1890600000000006E-4</v>
      </c>
      <c r="D68">
        <f t="shared" si="1"/>
        <v>27706.288040874606</v>
      </c>
      <c r="F68" s="1">
        <v>45627</v>
      </c>
      <c r="G68" t="s">
        <v>1</v>
      </c>
      <c r="H68">
        <v>27706.288040874606</v>
      </c>
      <c r="I68">
        <v>27499.534236646439</v>
      </c>
      <c r="K68">
        <v>193.59435693774907</v>
      </c>
    </row>
    <row r="69" spans="1:11" x14ac:dyDescent="0.3">
      <c r="A69">
        <v>1.9300000000000001E-2</v>
      </c>
      <c r="B69">
        <v>1032.2085009510995</v>
      </c>
      <c r="C69">
        <v>7.2546100000000016E-4</v>
      </c>
      <c r="D69">
        <f t="shared" si="1"/>
        <v>27460.640983259218</v>
      </c>
      <c r="G69" t="s">
        <v>2</v>
      </c>
      <c r="H69">
        <v>27460.640983259218</v>
      </c>
      <c r="I69">
        <v>27499.534236646439</v>
      </c>
      <c r="K69">
        <v>192.96747954903304</v>
      </c>
    </row>
    <row r="70" spans="1:11" x14ac:dyDescent="0.3">
      <c r="A70">
        <v>1.9300000000000001E-2</v>
      </c>
      <c r="B70">
        <v>1032.0431042421569</v>
      </c>
      <c r="C70">
        <v>7.1932000000000007E-4</v>
      </c>
      <c r="D70">
        <f t="shared" si="1"/>
        <v>27690.641038583144</v>
      </c>
      <c r="G70" t="s">
        <v>3</v>
      </c>
      <c r="H70">
        <v>27690.641038583144</v>
      </c>
      <c r="I70">
        <v>27499.534236646439</v>
      </c>
      <c r="K70">
        <v>193.60289050673865</v>
      </c>
    </row>
    <row r="71" spans="1:11" x14ac:dyDescent="0.3">
      <c r="A71">
        <v>1.9300000000000001E-2</v>
      </c>
      <c r="B71">
        <v>1032.3348714702915</v>
      </c>
      <c r="C71">
        <v>7.301530000000001E-4</v>
      </c>
      <c r="D71">
        <f t="shared" si="1"/>
        <v>27287.517848145013</v>
      </c>
      <c r="G71" t="s">
        <v>4</v>
      </c>
      <c r="H71">
        <v>27287.517848145013</v>
      </c>
      <c r="I71">
        <v>27499.534236646439</v>
      </c>
      <c r="K71">
        <v>188.39039448109392</v>
      </c>
    </row>
    <row r="72" spans="1:11" x14ac:dyDescent="0.3">
      <c r="A72">
        <v>1.9300000000000001E-2</v>
      </c>
      <c r="B72">
        <v>1032.43522452965</v>
      </c>
      <c r="C72">
        <v>7.3387900000000011E-4</v>
      </c>
      <c r="D72">
        <f t="shared" si="1"/>
        <v>27151.614685012439</v>
      </c>
      <c r="G72" t="s">
        <v>5</v>
      </c>
      <c r="H72">
        <v>27151.614685012439</v>
      </c>
      <c r="I72">
        <v>27499.534236646439</v>
      </c>
      <c r="K72">
        <v>195.16185134908426</v>
      </c>
    </row>
    <row r="73" spans="1:11" x14ac:dyDescent="0.3">
      <c r="A73">
        <v>1.9300000000000001E-2</v>
      </c>
      <c r="B73">
        <v>1032.5095601291748</v>
      </c>
      <c r="C73">
        <v>7.3663900000000009E-4</v>
      </c>
      <c r="D73">
        <f t="shared" si="1"/>
        <v>27051.832051375332</v>
      </c>
      <c r="G73" t="s">
        <v>6</v>
      </c>
      <c r="H73">
        <v>27051.832051375332</v>
      </c>
      <c r="I73">
        <v>27499.534236646439</v>
      </c>
      <c r="K73">
        <v>195.60418923598553</v>
      </c>
    </row>
    <row r="74" spans="1:11" x14ac:dyDescent="0.3">
      <c r="A74">
        <v>1.9300000000000001E-2</v>
      </c>
      <c r="B74">
        <v>1032.4705339394243</v>
      </c>
      <c r="C74">
        <v>7.3519000000000015E-4</v>
      </c>
      <c r="D74">
        <f t="shared" si="1"/>
        <v>27104.124518873876</v>
      </c>
      <c r="F74" s="1" t="s">
        <v>7</v>
      </c>
      <c r="G74" t="s">
        <v>1</v>
      </c>
      <c r="H74">
        <v>27104.124518873876</v>
      </c>
      <c r="I74">
        <v>27499.534236646439</v>
      </c>
      <c r="K74">
        <v>190.9195023234841</v>
      </c>
    </row>
    <row r="75" spans="1:11" x14ac:dyDescent="0.3">
      <c r="A75">
        <v>1.9300000000000001E-2</v>
      </c>
      <c r="B75">
        <v>1032.3980567298877</v>
      </c>
      <c r="C75">
        <v>7.3249900000000006E-4</v>
      </c>
      <c r="D75">
        <f t="shared" si="1"/>
        <v>27201.787981808618</v>
      </c>
      <c r="G75" t="s">
        <v>2</v>
      </c>
      <c r="H75">
        <v>27201.787981808618</v>
      </c>
      <c r="I75">
        <v>27499.534236646439</v>
      </c>
      <c r="K75">
        <v>190.82418893543763</v>
      </c>
    </row>
    <row r="76" spans="1:11" x14ac:dyDescent="0.3">
      <c r="A76">
        <v>1.9300000000000001E-2</v>
      </c>
      <c r="B76">
        <v>1032.0245203422758</v>
      </c>
      <c r="C76">
        <v>7.1863000000000005E-4</v>
      </c>
      <c r="D76">
        <f t="shared" si="1"/>
        <v>27716.729391489254</v>
      </c>
      <c r="G76" t="s">
        <v>3</v>
      </c>
      <c r="H76">
        <v>27716.729391489254</v>
      </c>
      <c r="I76">
        <v>27499.534236646439</v>
      </c>
      <c r="K76">
        <v>196.86951926866533</v>
      </c>
    </row>
    <row r="77" spans="1:11" x14ac:dyDescent="0.3">
      <c r="A77">
        <v>1.9300000000000001E-2</v>
      </c>
      <c r="B77">
        <v>1031.9966444924539</v>
      </c>
      <c r="C77">
        <v>7.1759500000000002E-4</v>
      </c>
      <c r="D77">
        <f t="shared" si="1"/>
        <v>27755.955990084043</v>
      </c>
      <c r="G77" t="s">
        <v>4</v>
      </c>
      <c r="H77">
        <v>27755.955990084043</v>
      </c>
      <c r="I77">
        <v>27499.534236646439</v>
      </c>
      <c r="K77">
        <v>198.88620764199504</v>
      </c>
    </row>
    <row r="78" spans="1:11" x14ac:dyDescent="0.3">
      <c r="A78">
        <v>1.9300000000000001E-2</v>
      </c>
      <c r="B78">
        <v>1032.1731915413252</v>
      </c>
      <c r="C78">
        <v>7.2415000000000001E-4</v>
      </c>
      <c r="D78">
        <f t="shared" si="1"/>
        <v>27509.414619550611</v>
      </c>
      <c r="G78" t="s">
        <v>5</v>
      </c>
      <c r="H78">
        <v>27509.414619550611</v>
      </c>
      <c r="I78">
        <v>27499.534236646439</v>
      </c>
      <c r="K78">
        <v>194.46719031025953</v>
      </c>
    </row>
    <row r="79" spans="1:11" x14ac:dyDescent="0.3">
      <c r="A79">
        <v>1.9300000000000001E-2</v>
      </c>
      <c r="B79">
        <v>1032.0616881420381</v>
      </c>
      <c r="C79">
        <v>7.2001000000000009E-4</v>
      </c>
      <c r="D79">
        <f t="shared" si="1"/>
        <v>27664.602687658971</v>
      </c>
      <c r="G79" t="s">
        <v>6</v>
      </c>
      <c r="H79">
        <v>27664.602687658971</v>
      </c>
      <c r="I79">
        <v>27499.534236646439</v>
      </c>
      <c r="K79">
        <v>197.27959819015237</v>
      </c>
    </row>
    <row r="80" spans="1:11" x14ac:dyDescent="0.3">
      <c r="A80">
        <v>1.9300000000000001E-2</v>
      </c>
      <c r="B80">
        <v>1032.0616881420381</v>
      </c>
      <c r="C80">
        <v>7.2001000000000009E-4</v>
      </c>
      <c r="D80">
        <f t="shared" si="1"/>
        <v>27664.602687658971</v>
      </c>
      <c r="F80" t="s">
        <v>420</v>
      </c>
      <c r="G80" t="s">
        <v>1</v>
      </c>
      <c r="H80">
        <v>27664.602687658971</v>
      </c>
      <c r="I80">
        <v>27499.534236646439</v>
      </c>
      <c r="K80">
        <v>195.259908325168</v>
      </c>
    </row>
    <row r="81" spans="1:11" x14ac:dyDescent="0.3">
      <c r="A81">
        <v>1.9300000000000001E-2</v>
      </c>
      <c r="B81">
        <v>1032.2270848509806</v>
      </c>
      <c r="C81">
        <v>7.2615100000000008E-4</v>
      </c>
      <c r="D81">
        <f t="shared" si="1"/>
        <v>27435.041386190926</v>
      </c>
      <c r="G81" t="s">
        <v>2</v>
      </c>
      <c r="H81">
        <v>27435.041386190926</v>
      </c>
      <c r="I81">
        <v>27499.534236646439</v>
      </c>
      <c r="K81">
        <v>191.86449267903018</v>
      </c>
    </row>
    <row r="82" spans="1:11" x14ac:dyDescent="0.3">
      <c r="A82">
        <v>1.9300000000000001E-2</v>
      </c>
      <c r="B82">
        <v>1032.0505378021091</v>
      </c>
      <c r="C82">
        <v>7.1959600000000008E-4</v>
      </c>
      <c r="D82">
        <f t="shared" si="1"/>
        <v>27680.219706030475</v>
      </c>
      <c r="G82" t="s">
        <v>3</v>
      </c>
      <c r="H82">
        <v>27680.219706030475</v>
      </c>
      <c r="I82">
        <v>27499.534236646439</v>
      </c>
      <c r="K82">
        <v>192.59313640091705</v>
      </c>
    </row>
    <row r="83" spans="1:11" x14ac:dyDescent="0.3">
      <c r="A83">
        <v>1.9300000000000001E-2</v>
      </c>
      <c r="B83">
        <v>1031.981777372549</v>
      </c>
      <c r="C83">
        <v>7.17043E-4</v>
      </c>
      <c r="D83">
        <f t="shared" si="1"/>
        <v>27776.923145878554</v>
      </c>
      <c r="G83" t="s">
        <v>4</v>
      </c>
      <c r="H83">
        <v>27776.923145878554</v>
      </c>
      <c r="I83">
        <v>27499.534236646439</v>
      </c>
      <c r="K83">
        <v>188.8664889066394</v>
      </c>
    </row>
    <row r="84" spans="1:11" x14ac:dyDescent="0.3">
      <c r="A84">
        <v>1.9300000000000001E-2</v>
      </c>
      <c r="B84">
        <v>1031.9966444924539</v>
      </c>
      <c r="C84">
        <v>7.1759500000000002E-4</v>
      </c>
      <c r="D84">
        <f t="shared" si="1"/>
        <v>27755.955990084043</v>
      </c>
      <c r="G84" t="s">
        <v>5</v>
      </c>
      <c r="H84">
        <v>27755.955990084043</v>
      </c>
      <c r="I84">
        <v>27499.534236646439</v>
      </c>
      <c r="K84">
        <v>188.45474457609288</v>
      </c>
    </row>
    <row r="85" spans="1:11" x14ac:dyDescent="0.3">
      <c r="A85">
        <v>1.9300000000000001E-2</v>
      </c>
      <c r="B85">
        <v>1032.169474761349</v>
      </c>
      <c r="C85">
        <v>7.2401200000000011E-4</v>
      </c>
      <c r="D85">
        <f t="shared" si="1"/>
        <v>27514.558961583556</v>
      </c>
      <c r="G85" t="s">
        <v>6</v>
      </c>
      <c r="H85">
        <v>27514.558961583556</v>
      </c>
      <c r="I85">
        <v>27499.534236646439</v>
      </c>
      <c r="K85">
        <v>194.66833308147449</v>
      </c>
    </row>
    <row r="86" spans="1:11" x14ac:dyDescent="0.3">
      <c r="A86">
        <v>1.9300000000000001E-2</v>
      </c>
      <c r="B86">
        <v>1032.0654049220143</v>
      </c>
      <c r="C86">
        <v>7.201480000000001E-4</v>
      </c>
      <c r="D86">
        <f t="shared" si="1"/>
        <v>27659.401005064061</v>
      </c>
      <c r="F86" t="s">
        <v>421</v>
      </c>
      <c r="G86" t="s">
        <v>1</v>
      </c>
      <c r="H86">
        <v>27659.401005064061</v>
      </c>
      <c r="I86">
        <v>27499.534236646439</v>
      </c>
      <c r="K86">
        <v>196.13495474863214</v>
      </c>
    </row>
    <row r="87" spans="1:11" x14ac:dyDescent="0.3">
      <c r="A87">
        <v>1.9300000000000001E-2</v>
      </c>
      <c r="B87">
        <v>1032.1192982316697</v>
      </c>
      <c r="C87">
        <v>7.2214900000000005E-4</v>
      </c>
      <c r="D87">
        <f t="shared" si="1"/>
        <v>27584.200013946189</v>
      </c>
      <c r="G87" t="s">
        <v>2</v>
      </c>
      <c r="H87">
        <v>27584.200013946189</v>
      </c>
      <c r="I87">
        <v>27499.534236646439</v>
      </c>
      <c r="K87">
        <v>188.24259912890125</v>
      </c>
    </row>
    <row r="88" spans="1:11" x14ac:dyDescent="0.3">
      <c r="A88">
        <v>1.9300000000000001E-2</v>
      </c>
      <c r="B88">
        <v>1032.0542545820856</v>
      </c>
      <c r="C88">
        <v>7.1973400000000009E-4</v>
      </c>
      <c r="D88">
        <f t="shared" si="1"/>
        <v>27675.012036994573</v>
      </c>
      <c r="G88" t="s">
        <v>3</v>
      </c>
      <c r="H88">
        <v>27675.012036994573</v>
      </c>
      <c r="I88">
        <v>27499.534236646439</v>
      </c>
      <c r="K88">
        <v>184.42775348558857</v>
      </c>
    </row>
    <row r="89" spans="1:11" x14ac:dyDescent="0.3">
      <c r="A89">
        <v>1.9300000000000001E-2</v>
      </c>
      <c r="B89">
        <v>1031.8962914330953</v>
      </c>
      <c r="C89">
        <v>7.1386900000000011E-4</v>
      </c>
      <c r="D89">
        <f t="shared" si="1"/>
        <v>27898.113553969615</v>
      </c>
      <c r="G89" t="s">
        <v>4</v>
      </c>
      <c r="H89">
        <v>27898.113553969615</v>
      </c>
      <c r="I89">
        <v>27499.534236646439</v>
      </c>
      <c r="K89">
        <v>188.18643945678906</v>
      </c>
    </row>
    <row r="90" spans="1:11" x14ac:dyDescent="0.3">
      <c r="A90">
        <v>1.9300000000000001E-2</v>
      </c>
      <c r="B90">
        <v>1031.9669102526441</v>
      </c>
      <c r="C90">
        <v>7.1649100000000009E-4</v>
      </c>
      <c r="D90">
        <f t="shared" si="1"/>
        <v>27797.92260876414</v>
      </c>
      <c r="G90" t="s">
        <v>5</v>
      </c>
      <c r="H90">
        <v>27797.92260876414</v>
      </c>
      <c r="I90">
        <v>27499.534236646439</v>
      </c>
      <c r="K90">
        <v>189.59137167215371</v>
      </c>
    </row>
    <row r="91" spans="1:11" x14ac:dyDescent="0.3">
      <c r="A91">
        <v>1.9300000000000001E-2</v>
      </c>
      <c r="B91">
        <v>1032.0616881420381</v>
      </c>
      <c r="C91">
        <v>7.2001000000000009E-4</v>
      </c>
      <c r="D91">
        <f t="shared" si="1"/>
        <v>27664.602687658971</v>
      </c>
      <c r="G91" t="s">
        <v>6</v>
      </c>
      <c r="H91">
        <v>27664.602687658971</v>
      </c>
      <c r="I91">
        <v>27499.534236646439</v>
      </c>
      <c r="K91">
        <v>183.01936025656462</v>
      </c>
    </row>
    <row r="92" spans="1:11" x14ac:dyDescent="0.3">
      <c r="A92">
        <v>1.9300000000000001E-2</v>
      </c>
      <c r="B92">
        <v>1032.2103593410875</v>
      </c>
      <c r="C92">
        <v>7.2553000000000006E-4</v>
      </c>
      <c r="D92">
        <f t="shared" si="1"/>
        <v>27458.078832416286</v>
      </c>
      <c r="F92" t="s">
        <v>422</v>
      </c>
      <c r="G92" t="s">
        <v>1</v>
      </c>
      <c r="H92">
        <v>27458.078832416286</v>
      </c>
      <c r="I92">
        <v>27499.534236646439</v>
      </c>
      <c r="K92">
        <v>183.95028349916547</v>
      </c>
    </row>
    <row r="93" spans="1:11" x14ac:dyDescent="0.3">
      <c r="A93">
        <v>1.9300000000000001E-2</v>
      </c>
      <c r="B93">
        <v>1032.2809781606361</v>
      </c>
      <c r="C93">
        <v>7.2815200000000003E-4</v>
      </c>
      <c r="D93">
        <f t="shared" si="1"/>
        <v>27361.076915946498</v>
      </c>
      <c r="G93" t="s">
        <v>2</v>
      </c>
      <c r="H93">
        <v>27361.076915946498</v>
      </c>
      <c r="I93">
        <v>27499.534236646439</v>
      </c>
      <c r="K93">
        <v>181.09535458224002</v>
      </c>
    </row>
    <row r="94" spans="1:11" x14ac:dyDescent="0.3">
      <c r="A94">
        <v>1.9300000000000001E-2</v>
      </c>
      <c r="B94">
        <v>1032.4705339394243</v>
      </c>
      <c r="C94">
        <v>7.3519000000000015E-4</v>
      </c>
      <c r="D94">
        <f t="shared" si="1"/>
        <v>27104.124518873876</v>
      </c>
      <c r="G94" t="s">
        <v>3</v>
      </c>
      <c r="H94">
        <v>27104.124518873876</v>
      </c>
      <c r="I94">
        <v>27499.534236646439</v>
      </c>
      <c r="K94">
        <v>180.27820742130851</v>
      </c>
    </row>
    <row r="95" spans="1:11" x14ac:dyDescent="0.3">
      <c r="A95">
        <v>1.9300000000000001E-2</v>
      </c>
      <c r="B95">
        <v>1032.2809781606361</v>
      </c>
      <c r="C95">
        <v>7.2815200000000003E-4</v>
      </c>
      <c r="D95">
        <f t="shared" si="1"/>
        <v>27361.076915946498</v>
      </c>
      <c r="G95" t="s">
        <v>4</v>
      </c>
      <c r="H95">
        <v>27361.076915946498</v>
      </c>
      <c r="I95">
        <v>27499.534236646439</v>
      </c>
      <c r="K95">
        <v>180.64822805500629</v>
      </c>
    </row>
    <row r="96" spans="1:11" x14ac:dyDescent="0.3">
      <c r="A96">
        <v>1.9300000000000001E-2</v>
      </c>
      <c r="B96">
        <v>1031.9631934726679</v>
      </c>
      <c r="C96">
        <v>7.1635299999999998E-4</v>
      </c>
      <c r="D96">
        <f t="shared" si="1"/>
        <v>27803.17753122063</v>
      </c>
      <c r="G96" t="s">
        <v>5</v>
      </c>
      <c r="H96">
        <v>27803.17753122063</v>
      </c>
      <c r="I96">
        <v>27499.534236646439</v>
      </c>
      <c r="K96">
        <v>181.6200309410369</v>
      </c>
    </row>
    <row r="97" spans="1:11" x14ac:dyDescent="0.3">
      <c r="A97">
        <v>1.9300000000000001E-2</v>
      </c>
      <c r="B97">
        <v>1032.1731915413252</v>
      </c>
      <c r="C97">
        <v>7.2415000000000001E-4</v>
      </c>
      <c r="D97">
        <f t="shared" si="1"/>
        <v>27509.414619550611</v>
      </c>
      <c r="G97" t="s">
        <v>6</v>
      </c>
      <c r="H97">
        <v>27509.414619550611</v>
      </c>
      <c r="I97">
        <v>27499.534236646439</v>
      </c>
      <c r="K97">
        <v>178.26831893606447</v>
      </c>
    </row>
    <row r="98" spans="1:11" x14ac:dyDescent="0.3">
      <c r="A98">
        <v>1.9300000000000001E-2</v>
      </c>
      <c r="B98">
        <v>1031.8739907532381</v>
      </c>
      <c r="C98">
        <v>7.1304100000000009E-4</v>
      </c>
      <c r="D98">
        <f t="shared" si="1"/>
        <v>27929.905884146207</v>
      </c>
      <c r="F98" t="s">
        <v>423</v>
      </c>
      <c r="G98" t="s">
        <v>1</v>
      </c>
      <c r="H98">
        <v>27929.905884146207</v>
      </c>
      <c r="I98">
        <v>27499.534236646439</v>
      </c>
      <c r="K98">
        <v>181.68669501197795</v>
      </c>
    </row>
    <row r="99" spans="1:11" x14ac:dyDescent="0.3">
      <c r="A99">
        <v>1.9300000000000001E-2</v>
      </c>
      <c r="B99">
        <v>1032.1044311117648</v>
      </c>
      <c r="C99">
        <v>7.2159700000000015E-4</v>
      </c>
      <c r="D99">
        <f t="shared" si="1"/>
        <v>27604.903457826262</v>
      </c>
      <c r="G99" t="s">
        <v>2</v>
      </c>
      <c r="H99">
        <v>27604.903457826262</v>
      </c>
      <c r="I99">
        <v>27499.534236646439</v>
      </c>
      <c r="K99">
        <v>175.69552529044208</v>
      </c>
    </row>
    <row r="100" spans="1:11" x14ac:dyDescent="0.3">
      <c r="A100">
        <v>1.9300000000000001E-2</v>
      </c>
      <c r="B100">
        <v>1032.4203574097451</v>
      </c>
      <c r="C100">
        <v>7.3332699999999998E-4</v>
      </c>
      <c r="D100">
        <f t="shared" si="1"/>
        <v>27171.661343449894</v>
      </c>
      <c r="G100" t="s">
        <v>3</v>
      </c>
      <c r="H100">
        <v>27171.661343449894</v>
      </c>
      <c r="I100">
        <v>27499.534236646439</v>
      </c>
      <c r="K100">
        <v>173.35168957996655</v>
      </c>
    </row>
    <row r="101" spans="1:11" x14ac:dyDescent="0.3">
      <c r="A101">
        <v>1.9300000000000001E-2</v>
      </c>
      <c r="B101">
        <v>1032.3813312199945</v>
      </c>
      <c r="C101">
        <v>7.3187800000000004E-4</v>
      </c>
      <c r="D101">
        <f t="shared" si="1"/>
        <v>27224.427694979076</v>
      </c>
      <c r="G101" t="s">
        <v>4</v>
      </c>
      <c r="H101">
        <v>27224.427694979076</v>
      </c>
      <c r="I101">
        <v>27499.534236646439</v>
      </c>
      <c r="K101">
        <v>170.49886413050504</v>
      </c>
    </row>
    <row r="102" spans="1:11" x14ac:dyDescent="0.3">
      <c r="A102">
        <v>1.9300000000000001E-2</v>
      </c>
      <c r="B102">
        <v>1032.1044311117648</v>
      </c>
      <c r="C102">
        <v>7.2159700000000015E-4</v>
      </c>
      <c r="D102">
        <f t="shared" si="1"/>
        <v>27604.903457826262</v>
      </c>
      <c r="G102" t="s">
        <v>5</v>
      </c>
      <c r="H102">
        <v>27604.903457826262</v>
      </c>
      <c r="I102">
        <v>27499.534236646439</v>
      </c>
      <c r="K102">
        <v>177.36134312303452</v>
      </c>
    </row>
    <row r="103" spans="1:11" x14ac:dyDescent="0.3">
      <c r="A103">
        <v>1.9300000000000001E-2</v>
      </c>
      <c r="B103">
        <v>1032.2345184109331</v>
      </c>
      <c r="C103">
        <v>7.2642699999999998E-4</v>
      </c>
      <c r="D103">
        <f t="shared" si="1"/>
        <v>27424.815164264284</v>
      </c>
      <c r="G103" t="s">
        <v>6</v>
      </c>
      <c r="H103">
        <v>27424.815164264284</v>
      </c>
      <c r="I103">
        <v>27499.534236646439</v>
      </c>
      <c r="K103">
        <v>176.80910995711628</v>
      </c>
    </row>
    <row r="104" spans="1:11" x14ac:dyDescent="0.3">
      <c r="A104">
        <v>1.9300000000000001E-2</v>
      </c>
      <c r="B104">
        <v>1032.3069956204699</v>
      </c>
      <c r="C104">
        <v>7.2911800000000017E-4</v>
      </c>
      <c r="D104">
        <f t="shared" si="1"/>
        <v>27325.515232753911</v>
      </c>
      <c r="F104" t="s">
        <v>424</v>
      </c>
      <c r="G104" t="s">
        <v>1</v>
      </c>
      <c r="H104">
        <v>27325.515232753911</v>
      </c>
      <c r="I104">
        <v>27499.534236646439</v>
      </c>
      <c r="K104">
        <v>179.2327262043693</v>
      </c>
    </row>
    <row r="105" spans="1:11" x14ac:dyDescent="0.3">
      <c r="A105">
        <v>1.9300000000000001E-2</v>
      </c>
      <c r="B105">
        <v>1032.2846949406123</v>
      </c>
      <c r="C105">
        <v>7.2829000000000014E-4</v>
      </c>
      <c r="D105">
        <f t="shared" si="1"/>
        <v>27355.990899715518</v>
      </c>
      <c r="G105" t="s">
        <v>2</v>
      </c>
      <c r="H105">
        <v>27355.990899715518</v>
      </c>
      <c r="I105">
        <v>27499.534236646439</v>
      </c>
      <c r="K105">
        <v>173.30836042155991</v>
      </c>
    </row>
    <row r="106" spans="1:11" x14ac:dyDescent="0.3">
      <c r="A106">
        <v>1.9300000000000001E-2</v>
      </c>
      <c r="B106">
        <v>1032.1620412013965</v>
      </c>
      <c r="C106">
        <v>7.2373600000000011E-4</v>
      </c>
      <c r="D106">
        <f t="shared" si="1"/>
        <v>27524.853531103818</v>
      </c>
      <c r="G106" t="s">
        <v>3</v>
      </c>
      <c r="H106">
        <v>27524.853531103818</v>
      </c>
      <c r="I106">
        <v>27499.534236646439</v>
      </c>
      <c r="K106">
        <v>179.44337774133854</v>
      </c>
    </row>
    <row r="107" spans="1:11" x14ac:dyDescent="0.3">
      <c r="A107">
        <v>1.9300000000000001E-2</v>
      </c>
      <c r="B107">
        <v>1032.1824834912659</v>
      </c>
      <c r="C107">
        <v>7.2449500000000002E-4</v>
      </c>
      <c r="D107">
        <f t="shared" si="1"/>
        <v>27496.562338430813</v>
      </c>
      <c r="G107" t="s">
        <v>4</v>
      </c>
      <c r="H107">
        <v>27496.562338430813</v>
      </c>
      <c r="I107">
        <v>27499.534236646439</v>
      </c>
      <c r="K107">
        <v>175.57698360124797</v>
      </c>
    </row>
    <row r="108" spans="1:11" x14ac:dyDescent="0.3">
      <c r="A108">
        <v>1.9300000000000001E-2</v>
      </c>
      <c r="B108">
        <v>1032.1620412013965</v>
      </c>
      <c r="C108">
        <v>7.23736E-4</v>
      </c>
      <c r="D108">
        <f t="shared" si="1"/>
        <v>27524.853531103821</v>
      </c>
      <c r="G108" t="s">
        <v>5</v>
      </c>
      <c r="H108">
        <v>27524.853531103821</v>
      </c>
      <c r="I108">
        <v>27499.534236646439</v>
      </c>
      <c r="K108">
        <v>172.78578207686698</v>
      </c>
    </row>
    <row r="109" spans="1:11" x14ac:dyDescent="0.3">
      <c r="A109">
        <v>1.9300000000000001E-2</v>
      </c>
      <c r="B109">
        <v>1032.2400935808976</v>
      </c>
      <c r="C109">
        <v>7.2663400000000009E-4</v>
      </c>
      <c r="D109">
        <f t="shared" si="1"/>
        <v>27417.150595913932</v>
      </c>
      <c r="G109" t="s">
        <v>6</v>
      </c>
      <c r="H109">
        <v>27417.150595913932</v>
      </c>
      <c r="I109">
        <v>27499.534236646439</v>
      </c>
      <c r="K109">
        <v>176.22023704342737</v>
      </c>
    </row>
    <row r="110" spans="1:11" x14ac:dyDescent="0.3">
      <c r="A110">
        <v>1.9300000000000001E-2</v>
      </c>
      <c r="B110">
        <v>1032.3738976600421</v>
      </c>
      <c r="C110">
        <v>7.3160200000000003E-4</v>
      </c>
      <c r="D110">
        <f t="shared" si="1"/>
        <v>27234.502126619136</v>
      </c>
      <c r="F110" t="s">
        <v>425</v>
      </c>
      <c r="G110" t="s">
        <v>1</v>
      </c>
      <c r="H110">
        <v>27234.502126619136</v>
      </c>
      <c r="I110">
        <v>27499.534236646439</v>
      </c>
      <c r="K110">
        <v>172.94985401257119</v>
      </c>
    </row>
    <row r="111" spans="1:11" x14ac:dyDescent="0.3">
      <c r="A111">
        <v>1.9300000000000001E-2</v>
      </c>
      <c r="B111">
        <v>1032.4519500395429</v>
      </c>
      <c r="C111">
        <v>7.3450000000000002E-4</v>
      </c>
      <c r="D111">
        <f t="shared" si="1"/>
        <v>27129.098210705484</v>
      </c>
      <c r="G111" t="s">
        <v>2</v>
      </c>
      <c r="H111">
        <v>27129.098210705484</v>
      </c>
      <c r="I111">
        <v>27499.534236646439</v>
      </c>
      <c r="K111">
        <v>174.70644805354908</v>
      </c>
    </row>
    <row r="112" spans="1:11" x14ac:dyDescent="0.3">
      <c r="A112">
        <v>1.9300000000000001E-2</v>
      </c>
      <c r="B112">
        <v>1032.5392943689847</v>
      </c>
      <c r="C112">
        <v>7.3774300000000001E-4</v>
      </c>
      <c r="D112">
        <f t="shared" si="1"/>
        <v>27012.1280463812</v>
      </c>
      <c r="G112" t="s">
        <v>3</v>
      </c>
      <c r="H112">
        <v>27012.1280463812</v>
      </c>
      <c r="I112">
        <v>27499.534236646439</v>
      </c>
      <c r="K112">
        <v>173.03802476659681</v>
      </c>
    </row>
    <row r="113" spans="1:11" x14ac:dyDescent="0.3">
      <c r="A113">
        <v>1.9300000000000001E-2</v>
      </c>
      <c r="B113">
        <v>1032.1787667112897</v>
      </c>
      <c r="C113">
        <v>7.2435700000000002E-4</v>
      </c>
      <c r="D113">
        <f t="shared" si="1"/>
        <v>27501.701781756634</v>
      </c>
      <c r="G113" t="s">
        <v>4</v>
      </c>
      <c r="H113">
        <v>27501.701781756634</v>
      </c>
      <c r="I113">
        <v>27499.534236646439</v>
      </c>
      <c r="K113">
        <v>170.172967748003</v>
      </c>
    </row>
    <row r="114" spans="1:11" x14ac:dyDescent="0.3">
      <c r="A114">
        <v>1.9300000000000001E-2</v>
      </c>
      <c r="B114">
        <v>1032.6006212385926</v>
      </c>
      <c r="C114">
        <v>7.4001999999999998E-4</v>
      </c>
      <c r="D114">
        <f t="shared" si="1"/>
        <v>26930.612672501873</v>
      </c>
      <c r="G114" t="s">
        <v>5</v>
      </c>
      <c r="H114">
        <v>26930.612672501873</v>
      </c>
      <c r="I114">
        <v>27499.534236646439</v>
      </c>
      <c r="K114">
        <v>178.1777311126566</v>
      </c>
    </row>
    <row r="115" spans="1:11" x14ac:dyDescent="0.3">
      <c r="A115">
        <v>1.9300000000000001E-2</v>
      </c>
      <c r="B115">
        <v>1032.4705339394243</v>
      </c>
      <c r="C115">
        <v>7.3519000000000015E-4</v>
      </c>
      <c r="D115">
        <f t="shared" si="1"/>
        <v>27104.124518873876</v>
      </c>
      <c r="G115" t="s">
        <v>6</v>
      </c>
      <c r="H115">
        <v>27104.124518873876</v>
      </c>
      <c r="I115">
        <v>27499.534236646439</v>
      </c>
      <c r="K115">
        <v>183.59099651309418</v>
      </c>
    </row>
    <row r="116" spans="1:11" x14ac:dyDescent="0.3">
      <c r="A116">
        <v>1.9300000000000001E-2</v>
      </c>
      <c r="B116">
        <v>1032.6582313282245</v>
      </c>
      <c r="C116">
        <v>7.4215900000000005E-4</v>
      </c>
      <c r="D116">
        <f t="shared" si="1"/>
        <v>26854.493261733311</v>
      </c>
      <c r="F116" t="s">
        <v>426</v>
      </c>
      <c r="G116" t="s">
        <v>1</v>
      </c>
      <c r="H116">
        <v>26854.493261733311</v>
      </c>
      <c r="I116">
        <v>27499.534236646439</v>
      </c>
      <c r="K116">
        <v>179.51680415271161</v>
      </c>
    </row>
    <row r="117" spans="1:11" x14ac:dyDescent="0.3">
      <c r="A117">
        <v>1.9300000000000001E-2</v>
      </c>
      <c r="B117">
        <v>1032.792035407369</v>
      </c>
      <c r="C117">
        <v>7.4712699999999999E-4</v>
      </c>
      <c r="D117">
        <f t="shared" si="1"/>
        <v>26679.381528658745</v>
      </c>
      <c r="G117" t="s">
        <v>2</v>
      </c>
      <c r="H117">
        <v>26679.381528658745</v>
      </c>
      <c r="I117">
        <v>27499.534236646439</v>
      </c>
      <c r="K117">
        <v>170.49672090811296</v>
      </c>
    </row>
    <row r="118" spans="1:11" x14ac:dyDescent="0.3">
      <c r="A118">
        <v>1.9300000000000001E-2</v>
      </c>
      <c r="B118">
        <v>1032.4965513992579</v>
      </c>
      <c r="C118">
        <v>7.3615599999999996E-4</v>
      </c>
      <c r="D118">
        <f t="shared" si="1"/>
        <v>27069.240000768423</v>
      </c>
      <c r="G118" t="s">
        <v>3</v>
      </c>
      <c r="H118">
        <v>27069.240000768423</v>
      </c>
      <c r="I118">
        <v>27499.534236646439</v>
      </c>
      <c r="K118">
        <v>173.7779955694152</v>
      </c>
    </row>
    <row r="119" spans="1:11" x14ac:dyDescent="0.3">
      <c r="A119">
        <v>1.9300000000000001E-2</v>
      </c>
      <c r="B119">
        <v>1032.43522452965</v>
      </c>
      <c r="C119">
        <v>7.33879E-4</v>
      </c>
      <c r="D119">
        <f t="shared" si="1"/>
        <v>27151.614685012442</v>
      </c>
      <c r="G119" t="s">
        <v>4</v>
      </c>
      <c r="H119">
        <v>27151.614685012442</v>
      </c>
      <c r="I119">
        <v>27499.534236646439</v>
      </c>
      <c r="K119">
        <v>169.54306962126836</v>
      </c>
    </row>
    <row r="120" spans="1:11" x14ac:dyDescent="0.3">
      <c r="A120">
        <v>1.9300000000000001E-2</v>
      </c>
      <c r="B120">
        <v>1032.5727453887707</v>
      </c>
      <c r="C120">
        <v>7.3898500000000005E-4</v>
      </c>
      <c r="D120">
        <f t="shared" si="1"/>
        <v>26967.602841740056</v>
      </c>
      <c r="G120" t="s">
        <v>5</v>
      </c>
      <c r="H120">
        <v>26967.602841740056</v>
      </c>
      <c r="I120">
        <v>27499.534236646439</v>
      </c>
      <c r="K120">
        <v>173.73809676596562</v>
      </c>
    </row>
    <row r="121" spans="1:11" x14ac:dyDescent="0.3">
      <c r="A121">
        <v>1.9300000000000001E-2</v>
      </c>
      <c r="B121">
        <v>1032.7585843875827</v>
      </c>
      <c r="C121">
        <v>7.4588500000000006E-4</v>
      </c>
      <c r="D121">
        <f t="shared" si="1"/>
        <v>26722.940773283208</v>
      </c>
      <c r="G121" t="s">
        <v>6</v>
      </c>
      <c r="H121">
        <v>26722.940773283208</v>
      </c>
      <c r="I121">
        <v>27499.534236646439</v>
      </c>
      <c r="K121">
        <v>172.73552145771998</v>
      </c>
    </row>
    <row r="122" spans="1:11" x14ac:dyDescent="0.3">
      <c r="A122">
        <v>1.9300000000000001E-2</v>
      </c>
      <c r="B122">
        <v>1032.8961052467037</v>
      </c>
      <c r="C122">
        <v>7.5099100000000001E-4</v>
      </c>
      <c r="D122">
        <f t="shared" si="1"/>
        <v>26544.785265417802</v>
      </c>
      <c r="F122" t="s">
        <v>427</v>
      </c>
      <c r="G122" t="s">
        <v>1</v>
      </c>
      <c r="H122">
        <v>26544.785265417802</v>
      </c>
      <c r="I122">
        <v>27499.534236646439</v>
      </c>
      <c r="K122">
        <v>171.18054481093395</v>
      </c>
    </row>
    <row r="123" spans="1:11" x14ac:dyDescent="0.3">
      <c r="A123">
        <v>1.9300000000000001E-2</v>
      </c>
      <c r="B123">
        <v>1032.8422119370482</v>
      </c>
      <c r="C123">
        <v>7.4899000000000005E-4</v>
      </c>
      <c r="D123">
        <f t="shared" si="1"/>
        <v>26614.313529399635</v>
      </c>
      <c r="G123" t="s">
        <v>2</v>
      </c>
      <c r="H123">
        <v>26614.313529399635</v>
      </c>
      <c r="I123">
        <v>27499.534236646439</v>
      </c>
      <c r="K123">
        <v>166.65533323108872</v>
      </c>
    </row>
    <row r="124" spans="1:11" x14ac:dyDescent="0.3">
      <c r="A124">
        <v>1.9300000000000001E-2</v>
      </c>
      <c r="B124">
        <v>1032.481684279353</v>
      </c>
      <c r="C124">
        <v>7.3560400000000005E-4</v>
      </c>
      <c r="D124">
        <f t="shared" si="1"/>
        <v>27089.162792197316</v>
      </c>
      <c r="G124" t="s">
        <v>3</v>
      </c>
      <c r="H124">
        <v>27089.162792197316</v>
      </c>
      <c r="I124">
        <v>27499.534236646439</v>
      </c>
      <c r="K124">
        <v>173.17396313294458</v>
      </c>
    </row>
    <row r="125" spans="1:11" x14ac:dyDescent="0.3">
      <c r="A125">
        <v>1.9300000000000001E-2</v>
      </c>
      <c r="B125">
        <v>1032.1360237415629</v>
      </c>
      <c r="C125">
        <v>7.2277000000000007E-4</v>
      </c>
      <c r="D125">
        <f t="shared" si="1"/>
        <v>27560.946439686435</v>
      </c>
      <c r="G125" t="s">
        <v>4</v>
      </c>
      <c r="H125">
        <v>27560.946439686435</v>
      </c>
      <c r="I125">
        <v>27499.534236646439</v>
      </c>
      <c r="K125">
        <v>174.91431868243149</v>
      </c>
    </row>
    <row r="126" spans="1:11" x14ac:dyDescent="0.3">
      <c r="A126">
        <v>1.9300000000000001E-2</v>
      </c>
      <c r="B126">
        <v>1032.1471740814916</v>
      </c>
      <c r="C126">
        <v>7.2318400000000009E-4</v>
      </c>
      <c r="D126">
        <f t="shared" si="1"/>
        <v>27545.46624340802</v>
      </c>
      <c r="G126" t="s">
        <v>5</v>
      </c>
      <c r="H126">
        <v>27545.46624340802</v>
      </c>
      <c r="I126">
        <v>27499.534236646439</v>
      </c>
      <c r="K126">
        <v>177.03545785330206</v>
      </c>
    </row>
    <row r="127" spans="1:11" x14ac:dyDescent="0.3">
      <c r="A127">
        <v>1.9300000000000001E-2</v>
      </c>
      <c r="B127">
        <v>1032.3460218102202</v>
      </c>
      <c r="C127">
        <v>7.30567E-4</v>
      </c>
      <c r="D127">
        <f t="shared" si="1"/>
        <v>27272.349039769459</v>
      </c>
      <c r="G127" t="s">
        <v>6</v>
      </c>
      <c r="H127">
        <v>27272.349039769459</v>
      </c>
      <c r="I127">
        <v>27499.534236646439</v>
      </c>
      <c r="K127">
        <v>177.6402389804351</v>
      </c>
    </row>
    <row r="128" spans="1:11" x14ac:dyDescent="0.3">
      <c r="A128">
        <v>1.9300000000000001E-2</v>
      </c>
      <c r="B128">
        <v>1032.43522452965</v>
      </c>
      <c r="C128">
        <v>7.3387900000000011E-4</v>
      </c>
      <c r="D128">
        <f t="shared" si="1"/>
        <v>27151.614685012439</v>
      </c>
      <c r="F128" t="s">
        <v>428</v>
      </c>
      <c r="G128" t="s">
        <v>1</v>
      </c>
      <c r="H128">
        <v>27151.614685012439</v>
      </c>
      <c r="I128">
        <v>27499.534236646439</v>
      </c>
      <c r="K128">
        <v>175.88615217056906</v>
      </c>
    </row>
    <row r="129" spans="1:11" x14ac:dyDescent="0.3">
      <c r="A129">
        <v>1.9300000000000001E-2</v>
      </c>
      <c r="B129">
        <v>1032.4426580896024</v>
      </c>
      <c r="C129">
        <v>7.3415500000000001E-4</v>
      </c>
      <c r="D129">
        <f t="shared" si="1"/>
        <v>27141.602660377343</v>
      </c>
      <c r="G129" t="s">
        <v>2</v>
      </c>
      <c r="H129">
        <v>27141.602660377343</v>
      </c>
      <c r="I129">
        <v>27499.534236646439</v>
      </c>
      <c r="K129">
        <v>173.30836042155991</v>
      </c>
    </row>
    <row r="130" spans="1:11" x14ac:dyDescent="0.3">
      <c r="A130">
        <v>1.9300000000000001E-2</v>
      </c>
      <c r="B130">
        <v>1032.201067391147</v>
      </c>
      <c r="C130">
        <v>7.2518500000000004E-4</v>
      </c>
      <c r="D130">
        <f t="shared" si="1"/>
        <v>27470.894462308432</v>
      </c>
      <c r="G130" t="s">
        <v>3</v>
      </c>
      <c r="H130">
        <v>27470.894462308432</v>
      </c>
      <c r="I130">
        <v>27499.534236646439</v>
      </c>
      <c r="K130">
        <v>179.90329552713013</v>
      </c>
    </row>
    <row r="131" spans="1:11" x14ac:dyDescent="0.3">
      <c r="A131">
        <v>1.9300000000000001E-2</v>
      </c>
      <c r="B131">
        <v>1031.9316008428698</v>
      </c>
      <c r="C131">
        <v>7.1518000000000005E-4</v>
      </c>
      <c r="D131">
        <f t="shared" ref="D131:D187" si="2">(A131*B131)/C131</f>
        <v>27847.926251107954</v>
      </c>
      <c r="G131" t="s">
        <v>4</v>
      </c>
      <c r="H131">
        <v>27847.926251107954</v>
      </c>
      <c r="I131">
        <v>27499.534236646439</v>
      </c>
      <c r="K131">
        <v>181.37060120579747</v>
      </c>
    </row>
    <row r="132" spans="1:11" x14ac:dyDescent="0.3">
      <c r="A132">
        <v>1.9300000000000001E-2</v>
      </c>
      <c r="B132">
        <v>1032.031953902228</v>
      </c>
      <c r="C132">
        <v>7.1890600000000006E-4</v>
      </c>
      <c r="D132">
        <f t="shared" si="2"/>
        <v>27706.288040874606</v>
      </c>
      <c r="G132" t="s">
        <v>5</v>
      </c>
      <c r="H132">
        <v>27706.288040874606</v>
      </c>
      <c r="I132">
        <v>27499.534236646439</v>
      </c>
      <c r="K132">
        <v>184.46719893421255</v>
      </c>
    </row>
    <row r="133" spans="1:11" x14ac:dyDescent="0.3">
      <c r="A133">
        <v>1.9300000000000001E-2</v>
      </c>
      <c r="B133">
        <v>1032.0598297520501</v>
      </c>
      <c r="C133">
        <v>7.1994100000000009E-4</v>
      </c>
      <c r="D133">
        <f t="shared" si="2"/>
        <v>27667.204276759574</v>
      </c>
      <c r="G133" t="s">
        <v>6</v>
      </c>
      <c r="H133">
        <v>27667.204276759574</v>
      </c>
      <c r="I133">
        <v>27499.534236646439</v>
      </c>
      <c r="K133">
        <v>185.09525913067012</v>
      </c>
    </row>
    <row r="134" spans="1:11" x14ac:dyDescent="0.3">
      <c r="A134">
        <v>1.9300000000000001E-2</v>
      </c>
      <c r="B134">
        <v>1032.1508908614678</v>
      </c>
      <c r="C134">
        <v>7.2332200000000009E-4</v>
      </c>
      <c r="D134">
        <f t="shared" si="2"/>
        <v>27540.310115863096</v>
      </c>
      <c r="F134" t="s">
        <v>429</v>
      </c>
      <c r="G134" t="s">
        <v>1</v>
      </c>
      <c r="H134">
        <v>27540.310115863096</v>
      </c>
      <c r="I134">
        <v>27499.534236646439</v>
      </c>
      <c r="K134">
        <v>183.93369250542312</v>
      </c>
    </row>
    <row r="135" spans="1:11" x14ac:dyDescent="0.3">
      <c r="A135">
        <v>1.9300000000000001E-2</v>
      </c>
      <c r="B135">
        <v>1032.3571721501489</v>
      </c>
      <c r="C135">
        <v>7.3098100000000001E-4</v>
      </c>
      <c r="D135">
        <f t="shared" si="2"/>
        <v>27257.197413472957</v>
      </c>
      <c r="G135" t="s">
        <v>2</v>
      </c>
      <c r="H135">
        <v>27257.197413472957</v>
      </c>
      <c r="I135">
        <v>27499.534236646439</v>
      </c>
      <c r="K135">
        <v>176.80144759547707</v>
      </c>
    </row>
    <row r="136" spans="1:11" x14ac:dyDescent="0.3">
      <c r="A136">
        <v>1.9300000000000001E-2</v>
      </c>
      <c r="B136">
        <v>1032.031953902228</v>
      </c>
      <c r="C136">
        <v>7.1890600000000006E-4</v>
      </c>
      <c r="D136">
        <f t="shared" si="2"/>
        <v>27706.288040874606</v>
      </c>
      <c r="G136" t="s">
        <v>3</v>
      </c>
      <c r="H136">
        <v>27706.288040874606</v>
      </c>
      <c r="I136">
        <v>27499.534236646439</v>
      </c>
      <c r="K136">
        <v>179.63853062633356</v>
      </c>
    </row>
    <row r="137" spans="1:11" x14ac:dyDescent="0.3">
      <c r="A137">
        <v>1.9300000000000001E-2</v>
      </c>
      <c r="B137">
        <v>1031.8925746531193</v>
      </c>
      <c r="C137">
        <v>7.13731E-4</v>
      </c>
      <c r="D137">
        <f t="shared" si="2"/>
        <v>27903.407153122396</v>
      </c>
      <c r="G137" t="s">
        <v>4</v>
      </c>
      <c r="H137">
        <v>27903.407153122396</v>
      </c>
      <c r="I137">
        <v>27499.534236646439</v>
      </c>
      <c r="K137">
        <v>181.77298347667693</v>
      </c>
    </row>
    <row r="138" spans="1:11" x14ac:dyDescent="0.3">
      <c r="A138">
        <v>1.9300000000000001E-2</v>
      </c>
      <c r="B138">
        <v>1031.9427511827985</v>
      </c>
      <c r="C138">
        <v>7.1559400000000006E-4</v>
      </c>
      <c r="D138">
        <f t="shared" si="2"/>
        <v>27832.115833598396</v>
      </c>
      <c r="G138" t="s">
        <v>5</v>
      </c>
      <c r="H138">
        <v>27832.115833598396</v>
      </c>
      <c r="I138">
        <v>27499.534236646439</v>
      </c>
      <c r="K138">
        <v>182.86050221177979</v>
      </c>
    </row>
    <row r="139" spans="1:11" x14ac:dyDescent="0.3">
      <c r="A139">
        <v>1.9300000000000001E-2</v>
      </c>
      <c r="B139">
        <v>1032.0839888218957</v>
      </c>
      <c r="C139">
        <v>7.2083800000000001E-4</v>
      </c>
      <c r="D139">
        <f t="shared" si="2"/>
        <v>27633.422466993397</v>
      </c>
      <c r="G139" t="s">
        <v>6</v>
      </c>
      <c r="H139">
        <v>27633.422466993397</v>
      </c>
      <c r="I139">
        <v>27499.534236646439</v>
      </c>
      <c r="K139">
        <v>185.46053975058899</v>
      </c>
    </row>
    <row r="140" spans="1:11" x14ac:dyDescent="0.3">
      <c r="A140">
        <v>1.9300000000000001E-2</v>
      </c>
      <c r="B140">
        <v>1032.3237211303629</v>
      </c>
      <c r="C140">
        <v>7.2973900000000008E-4</v>
      </c>
      <c r="D140">
        <f t="shared" si="2"/>
        <v>27302.703867843164</v>
      </c>
      <c r="F140" t="s">
        <v>430</v>
      </c>
      <c r="G140" t="s">
        <v>1</v>
      </c>
      <c r="H140">
        <v>27302.703867843164</v>
      </c>
      <c r="I140">
        <v>27499.534236646439</v>
      </c>
      <c r="K140">
        <v>176.82769101400308</v>
      </c>
    </row>
    <row r="141" spans="1:11" x14ac:dyDescent="0.3">
      <c r="A141">
        <v>1.9300000000000001E-2</v>
      </c>
      <c r="B141">
        <v>1032.4333661396618</v>
      </c>
      <c r="C141">
        <v>7.338100000000001E-4</v>
      </c>
      <c r="D141">
        <f t="shared" si="2"/>
        <v>27154.118867956924</v>
      </c>
      <c r="G141" t="s">
        <v>2</v>
      </c>
      <c r="H141">
        <v>27154.118867956924</v>
      </c>
      <c r="I141">
        <v>27499.534236646439</v>
      </c>
      <c r="K141">
        <v>175.06525410019515</v>
      </c>
    </row>
    <row r="142" spans="1:11" x14ac:dyDescent="0.3">
      <c r="A142">
        <v>1.9300000000000001E-2</v>
      </c>
      <c r="B142">
        <v>1032.0877056018717</v>
      </c>
      <c r="C142">
        <v>7.2097600000000013E-4</v>
      </c>
      <c r="D142">
        <f t="shared" si="2"/>
        <v>27628.232726354443</v>
      </c>
      <c r="G142" t="s">
        <v>3</v>
      </c>
      <c r="H142">
        <v>27628.232726354443</v>
      </c>
      <c r="I142">
        <v>27499.534236646439</v>
      </c>
      <c r="K142">
        <v>178.52473182378401</v>
      </c>
    </row>
    <row r="143" spans="1:11" x14ac:dyDescent="0.3">
      <c r="A143">
        <v>1.9300000000000001E-2</v>
      </c>
      <c r="B143">
        <v>1031.9278840628936</v>
      </c>
      <c r="C143">
        <v>7.1504200000000004E-4</v>
      </c>
      <c r="D143">
        <f t="shared" si="2"/>
        <v>27853.200458733674</v>
      </c>
      <c r="G143" t="s">
        <v>4</v>
      </c>
      <c r="H143">
        <v>27853.200458733674</v>
      </c>
      <c r="I143">
        <v>27499.534236646439</v>
      </c>
      <c r="K143">
        <v>175.17908304836149</v>
      </c>
    </row>
    <row r="144" spans="1:11" x14ac:dyDescent="0.3">
      <c r="A144">
        <v>1.9300000000000001E-2</v>
      </c>
      <c r="B144">
        <v>1032.4723923294125</v>
      </c>
      <c r="C144">
        <v>7.3525900000000004E-4</v>
      </c>
      <c r="D144">
        <f t="shared" si="2"/>
        <v>27101.629727698215</v>
      </c>
      <c r="G144" t="s">
        <v>5</v>
      </c>
      <c r="H144">
        <v>27101.629727698215</v>
      </c>
      <c r="I144">
        <v>27499.534236646439</v>
      </c>
      <c r="K144">
        <v>169.33317720702172</v>
      </c>
    </row>
    <row r="145" spans="1:11" x14ac:dyDescent="0.3">
      <c r="A145">
        <v>1.9300000000000001E-2</v>
      </c>
      <c r="B145">
        <v>1032.1192982316697</v>
      </c>
      <c r="C145">
        <v>7.2214900000000005E-4</v>
      </c>
      <c r="D145">
        <f t="shared" si="2"/>
        <v>27584.200013946189</v>
      </c>
      <c r="G145" t="s">
        <v>6</v>
      </c>
      <c r="H145">
        <v>27584.200013946189</v>
      </c>
      <c r="I145">
        <v>27499.534236646439</v>
      </c>
      <c r="K145">
        <v>175.00415172484148</v>
      </c>
    </row>
    <row r="146" spans="1:11" x14ac:dyDescent="0.3">
      <c r="A146">
        <v>1.9300000000000001E-2</v>
      </c>
      <c r="B146">
        <v>1032.4073486798281</v>
      </c>
      <c r="C146">
        <v>7.3284400000000007E-4</v>
      </c>
      <c r="D146">
        <f t="shared" si="2"/>
        <v>27189.226942597175</v>
      </c>
      <c r="F146" t="s">
        <v>431</v>
      </c>
      <c r="G146" t="s">
        <v>1</v>
      </c>
      <c r="H146">
        <v>27189.226942597175</v>
      </c>
      <c r="I146">
        <v>27499.534236646439</v>
      </c>
      <c r="K146">
        <v>182.27584356675575</v>
      </c>
    </row>
    <row r="147" spans="1:11" x14ac:dyDescent="0.3">
      <c r="A147">
        <v>1.9300000000000001E-2</v>
      </c>
      <c r="B147">
        <v>1032.2085009510995</v>
      </c>
      <c r="C147">
        <v>7.2546100000000005E-4</v>
      </c>
      <c r="D147">
        <f t="shared" si="2"/>
        <v>27460.640983259222</v>
      </c>
      <c r="G147" t="s">
        <v>2</v>
      </c>
      <c r="H147">
        <v>27460.640983259222</v>
      </c>
      <c r="I147">
        <v>27499.534236646439</v>
      </c>
      <c r="K147">
        <v>179.40306332073965</v>
      </c>
    </row>
    <row r="148" spans="1:11" x14ac:dyDescent="0.3">
      <c r="A148">
        <v>1.9300000000000001E-2</v>
      </c>
      <c r="B148">
        <v>1032.028237122252</v>
      </c>
      <c r="C148">
        <v>7.1876800000000016E-4</v>
      </c>
      <c r="D148">
        <f t="shared" si="2"/>
        <v>27711.507713837374</v>
      </c>
      <c r="G148" t="s">
        <v>3</v>
      </c>
      <c r="H148">
        <v>27711.507713837374</v>
      </c>
      <c r="I148">
        <v>27499.534236646439</v>
      </c>
      <c r="K148">
        <v>183.92439540873258</v>
      </c>
    </row>
    <row r="149" spans="1:11" x14ac:dyDescent="0.3">
      <c r="A149">
        <v>1.9300000000000001E-2</v>
      </c>
      <c r="B149">
        <v>1032.0040780524064</v>
      </c>
      <c r="C149">
        <v>7.1787100000000003E-4</v>
      </c>
      <c r="D149">
        <f t="shared" si="2"/>
        <v>27745.48450405636</v>
      </c>
      <c r="G149" t="s">
        <v>4</v>
      </c>
      <c r="H149">
        <v>27745.48450405636</v>
      </c>
      <c r="I149">
        <v>27499.534236646439</v>
      </c>
      <c r="K149">
        <v>182.48446673100648</v>
      </c>
    </row>
    <row r="150" spans="1:11" x14ac:dyDescent="0.3">
      <c r="A150">
        <v>1.9300000000000001E-2</v>
      </c>
      <c r="B150">
        <v>1032.2884117205886</v>
      </c>
      <c r="C150">
        <v>7.2842800000000004E-4</v>
      </c>
      <c r="D150">
        <f t="shared" si="2"/>
        <v>27350.906810566532</v>
      </c>
      <c r="G150" t="s">
        <v>5</v>
      </c>
      <c r="H150">
        <v>27350.906810566532</v>
      </c>
      <c r="I150">
        <v>27499.534236646439</v>
      </c>
      <c r="K150">
        <v>177.74399760635782</v>
      </c>
    </row>
    <row r="151" spans="1:11" x14ac:dyDescent="0.3">
      <c r="A151">
        <v>1.9300000000000001E-2</v>
      </c>
      <c r="B151">
        <v>1032.4240741897213</v>
      </c>
      <c r="C151">
        <v>7.3346500000000009E-4</v>
      </c>
      <c r="D151">
        <f t="shared" si="2"/>
        <v>27166.646850035952</v>
      </c>
      <c r="G151" t="s">
        <v>6</v>
      </c>
      <c r="H151">
        <v>27166.646850035952</v>
      </c>
      <c r="I151">
        <v>27499.534236646439</v>
      </c>
      <c r="K151">
        <v>180.6658250591787</v>
      </c>
    </row>
    <row r="152" spans="1:11" x14ac:dyDescent="0.3">
      <c r="A152">
        <v>1.9300000000000001E-2</v>
      </c>
      <c r="B152">
        <v>1032.3924815599235</v>
      </c>
      <c r="C152">
        <v>7.3229200000000006E-4</v>
      </c>
      <c r="D152">
        <f t="shared" si="2"/>
        <v>27209.330286424705</v>
      </c>
      <c r="F152" t="s">
        <v>432</v>
      </c>
      <c r="G152" t="s">
        <v>1</v>
      </c>
      <c r="H152">
        <v>27209.330286424705</v>
      </c>
      <c r="I152">
        <v>27499.534236646439</v>
      </c>
      <c r="K152">
        <v>181.02059659365148</v>
      </c>
    </row>
    <row r="153" spans="1:11" x14ac:dyDescent="0.3">
      <c r="A153">
        <v>1.9300000000000001E-2</v>
      </c>
      <c r="B153">
        <v>1032.1880586612301</v>
      </c>
      <c r="C153">
        <v>7.2470200000000003E-4</v>
      </c>
      <c r="D153">
        <f t="shared" si="2"/>
        <v>27488.856843449779</v>
      </c>
      <c r="G153" t="s">
        <v>2</v>
      </c>
      <c r="H153">
        <v>27488.856843449779</v>
      </c>
      <c r="I153">
        <v>27499.534236646439</v>
      </c>
      <c r="K153">
        <v>175.40695872629854</v>
      </c>
    </row>
    <row r="154" spans="1:11" x14ac:dyDescent="0.3">
      <c r="A154">
        <v>1.9300000000000001E-2</v>
      </c>
      <c r="B154">
        <v>1032.1285901816104</v>
      </c>
      <c r="C154">
        <v>7.2249400000000007E-4</v>
      </c>
      <c r="D154">
        <f t="shared" si="2"/>
        <v>27571.276426524069</v>
      </c>
      <c r="G154" t="s">
        <v>3</v>
      </c>
      <c r="H154">
        <v>27571.276426524069</v>
      </c>
      <c r="I154">
        <v>27499.534236646439</v>
      </c>
      <c r="K154">
        <v>181.36469256547028</v>
      </c>
    </row>
    <row r="155" spans="1:11" x14ac:dyDescent="0.3">
      <c r="A155">
        <v>1.9300000000000001E-2</v>
      </c>
      <c r="B155">
        <v>1031.888857873143</v>
      </c>
      <c r="C155">
        <v>7.135930000000001E-4</v>
      </c>
      <c r="D155">
        <f t="shared" si="2"/>
        <v>27908.70279970748</v>
      </c>
      <c r="G155" t="s">
        <v>4</v>
      </c>
      <c r="H155">
        <v>27908.70279970748</v>
      </c>
      <c r="I155">
        <v>27499.534236646439</v>
      </c>
      <c r="K155">
        <v>182.71738786076457</v>
      </c>
    </row>
    <row r="156" spans="1:11" x14ac:dyDescent="0.3">
      <c r="A156">
        <v>1.9300000000000001E-2</v>
      </c>
      <c r="B156">
        <v>1031.9501847427509</v>
      </c>
      <c r="C156">
        <v>7.1587000000000007E-4</v>
      </c>
      <c r="D156">
        <f t="shared" si="2"/>
        <v>27821.585714634071</v>
      </c>
      <c r="G156" t="s">
        <v>5</v>
      </c>
      <c r="H156">
        <v>27821.585714634071</v>
      </c>
      <c r="I156">
        <v>27499.534236646439</v>
      </c>
      <c r="K156">
        <v>182.29544338951371</v>
      </c>
    </row>
    <row r="157" spans="1:11" x14ac:dyDescent="0.3">
      <c r="A157">
        <v>1.9300000000000001E-2</v>
      </c>
      <c r="B157">
        <v>1032.0412458521687</v>
      </c>
      <c r="C157">
        <v>7.1925100000000007E-4</v>
      </c>
      <c r="D157">
        <f t="shared" si="2"/>
        <v>27693.247621410126</v>
      </c>
      <c r="G157" t="s">
        <v>6</v>
      </c>
      <c r="H157">
        <v>27693.247621410126</v>
      </c>
      <c r="I157">
        <v>27499.534236646439</v>
      </c>
      <c r="K157">
        <v>186.00113726528488</v>
      </c>
    </row>
    <row r="158" spans="1:11" x14ac:dyDescent="0.3">
      <c r="A158">
        <v>1.9300000000000001E-2</v>
      </c>
      <c r="B158">
        <v>1032.0579713620618</v>
      </c>
      <c r="C158">
        <v>7.1987200000000009E-4</v>
      </c>
      <c r="D158">
        <f t="shared" si="2"/>
        <v>27669.806364586751</v>
      </c>
      <c r="F158" t="s">
        <v>433</v>
      </c>
      <c r="G158" t="s">
        <v>1</v>
      </c>
      <c r="H158">
        <v>27669.806364586751</v>
      </c>
      <c r="I158">
        <v>27499.534236646439</v>
      </c>
      <c r="K158">
        <v>184.53229859865039</v>
      </c>
    </row>
    <row r="159" spans="1:11" x14ac:dyDescent="0.3">
      <c r="A159">
        <v>1.9300000000000001E-2</v>
      </c>
      <c r="B159">
        <v>1032.1620412013965</v>
      </c>
      <c r="C159">
        <v>7.2373600000000011E-4</v>
      </c>
      <c r="D159">
        <f t="shared" si="2"/>
        <v>27524.853531103818</v>
      </c>
      <c r="G159" t="s">
        <v>2</v>
      </c>
      <c r="H159">
        <v>27524.853531103818</v>
      </c>
      <c r="I159">
        <v>27499.534236646439</v>
      </c>
      <c r="K159">
        <v>180.72393074558221</v>
      </c>
    </row>
    <row r="160" spans="1:11" x14ac:dyDescent="0.3">
      <c r="A160">
        <v>1.9300000000000001E-2</v>
      </c>
      <c r="B160">
        <v>1031.8739907532381</v>
      </c>
      <c r="C160">
        <v>7.1304100000000009E-4</v>
      </c>
      <c r="D160">
        <f t="shared" si="2"/>
        <v>27929.905884146207</v>
      </c>
      <c r="G160" t="s">
        <v>3</v>
      </c>
      <c r="H160">
        <v>27929.905884146207</v>
      </c>
      <c r="I160">
        <v>27499.534236646439</v>
      </c>
      <c r="K160">
        <v>181.88098489827161</v>
      </c>
    </row>
    <row r="161" spans="1:11" x14ac:dyDescent="0.3">
      <c r="A161">
        <v>1.9300000000000001E-2</v>
      </c>
      <c r="B161">
        <v>1031.8814243131906</v>
      </c>
      <c r="C161">
        <v>7.1331699999999999E-4</v>
      </c>
      <c r="D161">
        <f t="shared" si="2"/>
        <v>27919.300239927801</v>
      </c>
      <c r="G161" t="s">
        <v>4</v>
      </c>
      <c r="H161">
        <v>27919.300239927801</v>
      </c>
      <c r="I161">
        <v>27499.534236646439</v>
      </c>
      <c r="K161">
        <v>181.1114486075233</v>
      </c>
    </row>
    <row r="162" spans="1:11" x14ac:dyDescent="0.3">
      <c r="A162">
        <v>1.9300000000000001E-2</v>
      </c>
      <c r="B162">
        <v>1032.0542545820856</v>
      </c>
      <c r="C162">
        <v>7.1973400000000009E-4</v>
      </c>
      <c r="D162">
        <f t="shared" si="2"/>
        <v>27675.012036994573</v>
      </c>
      <c r="G162" t="s">
        <v>5</v>
      </c>
      <c r="H162">
        <v>27675.012036994573</v>
      </c>
      <c r="I162">
        <v>27499.534236646439</v>
      </c>
      <c r="K162">
        <v>181.88440526688709</v>
      </c>
    </row>
    <row r="163" spans="1:11" x14ac:dyDescent="0.3">
      <c r="A163">
        <v>1.9300000000000001E-2</v>
      </c>
      <c r="B163">
        <v>1032.124873401634</v>
      </c>
      <c r="C163">
        <v>7.2235599999999995E-4</v>
      </c>
      <c r="D163">
        <f t="shared" si="2"/>
        <v>27576.444380127719</v>
      </c>
      <c r="G163" t="s">
        <v>6</v>
      </c>
      <c r="H163">
        <v>27576.444380127719</v>
      </c>
      <c r="I163">
        <v>27499.534236646439</v>
      </c>
      <c r="K163">
        <v>192.48176361572038</v>
      </c>
    </row>
    <row r="164" spans="1:11" x14ac:dyDescent="0.3">
      <c r="A164">
        <v>1.9300000000000001E-2</v>
      </c>
      <c r="B164">
        <v>1032.123015011646</v>
      </c>
      <c r="C164">
        <v>7.2228700000000006E-4</v>
      </c>
      <c r="D164">
        <f t="shared" si="2"/>
        <v>27579.029097470629</v>
      </c>
      <c r="F164" t="s">
        <v>434</v>
      </c>
      <c r="G164" t="s">
        <v>1</v>
      </c>
      <c r="H164">
        <v>27579.029097470629</v>
      </c>
      <c r="I164">
        <v>27499.534236646439</v>
      </c>
      <c r="K164">
        <v>184.44439508251702</v>
      </c>
    </row>
    <row r="165" spans="1:11" x14ac:dyDescent="0.3">
      <c r="A165">
        <v>1.9300000000000001E-2</v>
      </c>
      <c r="B165">
        <v>1032.2791197706479</v>
      </c>
      <c r="C165">
        <v>7.2808300000000014E-4</v>
      </c>
      <c r="D165">
        <f t="shared" si="2"/>
        <v>27363.620647060157</v>
      </c>
      <c r="G165" t="s">
        <v>2</v>
      </c>
      <c r="H165">
        <v>27363.620647060157</v>
      </c>
      <c r="I165">
        <v>27499.534236646439</v>
      </c>
      <c r="K165">
        <v>190.4903260271052</v>
      </c>
    </row>
    <row r="166" spans="1:11" x14ac:dyDescent="0.3">
      <c r="A166">
        <v>1.9300000000000001E-2</v>
      </c>
      <c r="B166">
        <v>1032.0468210221331</v>
      </c>
      <c r="C166">
        <v>7.1945800000000008E-4</v>
      </c>
      <c r="D166">
        <f t="shared" si="2"/>
        <v>27685.429372843402</v>
      </c>
      <c r="G166" t="s">
        <v>3</v>
      </c>
      <c r="H166">
        <v>27685.429372843402</v>
      </c>
      <c r="I166">
        <v>27499.534236646439</v>
      </c>
      <c r="K166">
        <v>185.56711378711213</v>
      </c>
    </row>
    <row r="167" spans="1:11" x14ac:dyDescent="0.3">
      <c r="A167">
        <v>1.9300000000000001E-2</v>
      </c>
      <c r="B167">
        <v>1032.0059364423946</v>
      </c>
      <c r="C167">
        <v>7.1794000000000014E-4</v>
      </c>
      <c r="D167">
        <f t="shared" si="2"/>
        <v>27742.867890545465</v>
      </c>
      <c r="G167" t="s">
        <v>4</v>
      </c>
      <c r="H167">
        <v>27742.867890545465</v>
      </c>
      <c r="I167">
        <v>27499.534236646439</v>
      </c>
      <c r="K167">
        <v>190.30319063585333</v>
      </c>
    </row>
    <row r="168" spans="1:11" x14ac:dyDescent="0.3">
      <c r="A168">
        <v>1.9300000000000001E-2</v>
      </c>
      <c r="B168">
        <v>1031.9669102526441</v>
      </c>
      <c r="C168">
        <v>7.1649100000000009E-4</v>
      </c>
      <c r="D168">
        <f t="shared" si="2"/>
        <v>27797.92260876414</v>
      </c>
      <c r="G168" t="s">
        <v>5</v>
      </c>
      <c r="H168">
        <v>27797.92260876414</v>
      </c>
      <c r="I168">
        <v>27499.534236646439</v>
      </c>
      <c r="K168">
        <v>208.32776945009601</v>
      </c>
    </row>
    <row r="169" spans="1:11" x14ac:dyDescent="0.3">
      <c r="A169">
        <v>1.9300000000000001E-2</v>
      </c>
      <c r="B169">
        <v>1031.9501847427509</v>
      </c>
      <c r="C169">
        <v>7.1587000000000007E-4</v>
      </c>
      <c r="D169">
        <f t="shared" si="2"/>
        <v>27821.585714634071</v>
      </c>
      <c r="G169" t="s">
        <v>6</v>
      </c>
      <c r="H169">
        <v>27821.585714634071</v>
      </c>
      <c r="I169">
        <v>27499.534236646439</v>
      </c>
      <c r="K169">
        <v>208.00397591871373</v>
      </c>
    </row>
    <row r="170" spans="1:11" x14ac:dyDescent="0.3">
      <c r="A170">
        <v>1.9300000000000001E-2</v>
      </c>
      <c r="B170">
        <v>1032.0579713620618</v>
      </c>
      <c r="C170">
        <v>7.1987200000000009E-4</v>
      </c>
      <c r="D170">
        <f t="shared" si="2"/>
        <v>27669.806364586751</v>
      </c>
      <c r="F170" t="s">
        <v>435</v>
      </c>
      <c r="G170" t="s">
        <v>1</v>
      </c>
      <c r="H170">
        <v>27669.806364586751</v>
      </c>
      <c r="I170">
        <v>27499.534236646439</v>
      </c>
      <c r="K170">
        <v>196.82989625868575</v>
      </c>
    </row>
    <row r="171" spans="1:11" x14ac:dyDescent="0.3">
      <c r="A171">
        <v>1.9300000000000001E-2</v>
      </c>
      <c r="B171">
        <v>1032.2122177310757</v>
      </c>
      <c r="C171">
        <v>7.2559900000000006E-4</v>
      </c>
      <c r="D171">
        <f t="shared" si="2"/>
        <v>27455.517168862913</v>
      </c>
      <c r="G171" t="s">
        <v>2</v>
      </c>
      <c r="H171">
        <v>27455.517168862913</v>
      </c>
      <c r="I171">
        <v>27499.534236646439</v>
      </c>
      <c r="K171">
        <v>197.43832246302026</v>
      </c>
    </row>
    <row r="172" spans="1:11" x14ac:dyDescent="0.3">
      <c r="A172">
        <v>1.9300000000000001E-2</v>
      </c>
      <c r="B172">
        <v>1031.8869994831548</v>
      </c>
      <c r="C172">
        <v>7.135240000000001E-4</v>
      </c>
      <c r="D172">
        <f t="shared" si="2"/>
        <v>27911.351391158369</v>
      </c>
      <c r="G172" t="s">
        <v>3</v>
      </c>
      <c r="H172">
        <v>27911.351391158369</v>
      </c>
      <c r="I172">
        <v>27499.534236646439</v>
      </c>
      <c r="K172">
        <v>196.95612499563526</v>
      </c>
    </row>
    <row r="173" spans="1:11" x14ac:dyDescent="0.3">
      <c r="A173">
        <v>1.9300000000000001E-2</v>
      </c>
      <c r="B173">
        <v>1031.7773544738559</v>
      </c>
      <c r="C173">
        <v>7.0945300000000008E-4</v>
      </c>
      <c r="D173">
        <f t="shared" si="2"/>
        <v>28068.530179371177</v>
      </c>
      <c r="G173" t="s">
        <v>4</v>
      </c>
      <c r="H173">
        <v>28068.530179371177</v>
      </c>
      <c r="I173">
        <v>27499.534236646439</v>
      </c>
      <c r="K173">
        <v>200.92266678359096</v>
      </c>
    </row>
    <row r="174" spans="1:11" x14ac:dyDescent="0.3">
      <c r="A174">
        <v>1.9300000000000001E-2</v>
      </c>
      <c r="B174">
        <v>1031.8962914330953</v>
      </c>
      <c r="C174">
        <v>7.1386900000000011E-4</v>
      </c>
      <c r="D174">
        <f t="shared" si="2"/>
        <v>27898.113553969615</v>
      </c>
      <c r="G174" t="s">
        <v>5</v>
      </c>
      <c r="H174">
        <v>27898.113553969615</v>
      </c>
      <c r="I174">
        <v>27499.534236646439</v>
      </c>
      <c r="K174">
        <v>195.87600192994785</v>
      </c>
    </row>
    <row r="175" spans="1:11" x14ac:dyDescent="0.3">
      <c r="A175">
        <v>1.9300000000000001E-2</v>
      </c>
      <c r="B175">
        <v>1032.0300955122402</v>
      </c>
      <c r="C175">
        <v>7.1883700000000006E-4</v>
      </c>
      <c r="D175">
        <f t="shared" si="2"/>
        <v>27708.897626842019</v>
      </c>
      <c r="G175" t="s">
        <v>6</v>
      </c>
      <c r="H175">
        <v>27708.897626842019</v>
      </c>
      <c r="I175">
        <v>27499.534236646439</v>
      </c>
      <c r="K175">
        <v>200.30198630970915</v>
      </c>
    </row>
    <row r="176" spans="1:11" x14ac:dyDescent="0.3">
      <c r="A176">
        <v>1.9300000000000001E-2</v>
      </c>
      <c r="B176">
        <v>1032.1471740814916</v>
      </c>
      <c r="C176">
        <v>7.2318400000000009E-4</v>
      </c>
      <c r="D176">
        <f t="shared" si="2"/>
        <v>27545.46624340802</v>
      </c>
      <c r="F176" t="s">
        <v>436</v>
      </c>
      <c r="G176" t="s">
        <v>1</v>
      </c>
      <c r="H176">
        <v>27545.46624340802</v>
      </c>
      <c r="I176">
        <v>27499.534236646439</v>
      </c>
      <c r="K176">
        <v>197.9921800012103</v>
      </c>
    </row>
    <row r="177" spans="1:11" x14ac:dyDescent="0.3">
      <c r="A177">
        <v>1.9300000000000001E-2</v>
      </c>
      <c r="B177">
        <v>1032.2549607008025</v>
      </c>
      <c r="C177">
        <v>7.2718600000000011E-4</v>
      </c>
      <c r="D177">
        <f t="shared" si="2"/>
        <v>27396.733080017333</v>
      </c>
      <c r="G177" t="s">
        <v>2</v>
      </c>
      <c r="H177">
        <v>27396.733080017333</v>
      </c>
      <c r="I177">
        <v>27499.534236646439</v>
      </c>
      <c r="K177">
        <v>191.19722799899193</v>
      </c>
    </row>
    <row r="178" spans="1:11" x14ac:dyDescent="0.3">
      <c r="A178">
        <v>1.9300000000000001E-2</v>
      </c>
      <c r="B178">
        <v>1032.0579713620618</v>
      </c>
      <c r="C178">
        <v>7.1987200000000009E-4</v>
      </c>
      <c r="D178">
        <f t="shared" si="2"/>
        <v>27669.806364586751</v>
      </c>
      <c r="G178" t="s">
        <v>3</v>
      </c>
      <c r="H178">
        <v>27669.806364586751</v>
      </c>
      <c r="I178">
        <v>27499.534236646439</v>
      </c>
      <c r="K178">
        <v>192.66118927266268</v>
      </c>
    </row>
    <row r="179" spans="1:11" x14ac:dyDescent="0.3">
      <c r="A179">
        <v>1.9300000000000001E-2</v>
      </c>
      <c r="B179">
        <v>1031.8981498230837</v>
      </c>
      <c r="C179">
        <v>7.1393800000000001E-4</v>
      </c>
      <c r="D179">
        <f t="shared" si="2"/>
        <v>27895.46752180934</v>
      </c>
      <c r="G179" t="s">
        <v>4</v>
      </c>
      <c r="H179">
        <v>27895.46752180934</v>
      </c>
      <c r="I179">
        <v>27499.534236646439</v>
      </c>
      <c r="K179">
        <v>194.72704815120673</v>
      </c>
    </row>
    <row r="180" spans="1:11" x14ac:dyDescent="0.3">
      <c r="A180">
        <v>1.9300000000000001E-2</v>
      </c>
      <c r="B180">
        <v>1032.028237122252</v>
      </c>
      <c r="C180">
        <v>7.1876800000000016E-4</v>
      </c>
      <c r="D180">
        <f t="shared" si="2"/>
        <v>27711.507713837374</v>
      </c>
      <c r="G180" t="s">
        <v>5</v>
      </c>
      <c r="H180">
        <v>27711.507713837374</v>
      </c>
      <c r="I180">
        <v>27499.534236646439</v>
      </c>
      <c r="K180">
        <v>194.23175728593924</v>
      </c>
    </row>
    <row r="181" spans="1:11" x14ac:dyDescent="0.3">
      <c r="A181">
        <v>1.9300000000000001E-2</v>
      </c>
      <c r="B181">
        <v>1032.2252264609926</v>
      </c>
      <c r="C181">
        <v>7.2608200000000007E-4</v>
      </c>
      <c r="D181">
        <f t="shared" si="2"/>
        <v>27437.599156427452</v>
      </c>
      <c r="G181" t="s">
        <v>6</v>
      </c>
      <c r="H181">
        <v>27437.599156427452</v>
      </c>
      <c r="I181">
        <v>27499.534236646439</v>
      </c>
      <c r="K181">
        <v>193.43640825196999</v>
      </c>
    </row>
    <row r="182" spans="1:11" x14ac:dyDescent="0.3">
      <c r="A182">
        <v>1.9300000000000001E-2</v>
      </c>
      <c r="B182">
        <v>1032.0115116123588</v>
      </c>
      <c r="C182">
        <v>7.1814700000000014E-4</v>
      </c>
      <c r="D182">
        <f t="shared" si="2"/>
        <v>27735.021066882578</v>
      </c>
      <c r="F182" t="s">
        <v>437</v>
      </c>
      <c r="G182" t="s">
        <v>1</v>
      </c>
      <c r="H182">
        <v>27735.021066882578</v>
      </c>
      <c r="I182">
        <v>27499.534236646439</v>
      </c>
      <c r="K182">
        <v>180.89004816992323</v>
      </c>
    </row>
    <row r="183" spans="1:11" x14ac:dyDescent="0.3">
      <c r="A183">
        <v>1.9300000000000001E-2</v>
      </c>
      <c r="B183">
        <v>1032.1583244214203</v>
      </c>
      <c r="C183">
        <v>7.235980000000001E-4</v>
      </c>
      <c r="D183">
        <f t="shared" si="2"/>
        <v>27530.003760836003</v>
      </c>
      <c r="G183" t="s">
        <v>2</v>
      </c>
      <c r="H183">
        <v>27530.003760836003</v>
      </c>
      <c r="I183">
        <v>27499.534236646439</v>
      </c>
      <c r="K183">
        <v>178.32825147885728</v>
      </c>
    </row>
    <row r="184" spans="1:11" x14ac:dyDescent="0.3">
      <c r="A184">
        <v>1.9300000000000001E-2</v>
      </c>
      <c r="B184">
        <v>1031.9427511827985</v>
      </c>
      <c r="C184">
        <v>7.1559400000000006E-4</v>
      </c>
      <c r="D184">
        <f t="shared" si="2"/>
        <v>27832.115833598396</v>
      </c>
      <c r="G184" t="s">
        <v>3</v>
      </c>
      <c r="H184">
        <v>27832.115833598396</v>
      </c>
      <c r="I184">
        <v>27499.534236646439</v>
      </c>
      <c r="K184">
        <v>176.51345310936296</v>
      </c>
    </row>
    <row r="185" spans="1:11" x14ac:dyDescent="0.3">
      <c r="A185">
        <v>1.9300000000000001E-2</v>
      </c>
      <c r="B185">
        <v>1031.8145222736184</v>
      </c>
      <c r="C185">
        <v>7.1083300000000012E-4</v>
      </c>
      <c r="D185">
        <f t="shared" si="2"/>
        <v>28015.047528576801</v>
      </c>
      <c r="G185" t="s">
        <v>4</v>
      </c>
      <c r="H185">
        <v>28015.047528576801</v>
      </c>
      <c r="I185">
        <v>27499.534236646439</v>
      </c>
      <c r="K185">
        <v>174.886377441805</v>
      </c>
    </row>
    <row r="186" spans="1:11" x14ac:dyDescent="0.3">
      <c r="A186">
        <v>1.9300000000000001E-2</v>
      </c>
      <c r="B186">
        <v>1031.8777075332141</v>
      </c>
      <c r="C186">
        <v>7.1317900000000009E-4</v>
      </c>
      <c r="D186">
        <f t="shared" si="2"/>
        <v>27924.602035941934</v>
      </c>
      <c r="G186" t="s">
        <v>5</v>
      </c>
      <c r="H186">
        <v>27924.602035941934</v>
      </c>
      <c r="I186">
        <v>27499.534236646439</v>
      </c>
      <c r="K186">
        <v>170.96125439049842</v>
      </c>
    </row>
    <row r="187" spans="1:11" x14ac:dyDescent="0.3">
      <c r="A187">
        <v>1.9300000000000001E-2</v>
      </c>
      <c r="B187">
        <v>1031.8442565134283</v>
      </c>
      <c r="C187">
        <v>7.1193700000000005E-4</v>
      </c>
      <c r="D187">
        <f t="shared" si="2"/>
        <v>27972.410691829708</v>
      </c>
      <c r="G187" t="s">
        <v>6</v>
      </c>
      <c r="H187">
        <v>27972.410691829708</v>
      </c>
      <c r="I187">
        <v>27499.534236646439</v>
      </c>
      <c r="K187">
        <v>180.81772237896581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0EC1-A192-400D-A6F9-D5B60727FD69}">
  <dimension ref="A1:M187"/>
  <sheetViews>
    <sheetView topLeftCell="G161" workbookViewId="0">
      <selection activeCell="J2" sqref="J2:J187"/>
    </sheetView>
  </sheetViews>
  <sheetFormatPr defaultRowHeight="14.4" x14ac:dyDescent="0.3"/>
  <cols>
    <col min="1" max="1" width="12.6640625" customWidth="1"/>
    <col min="2" max="2" width="10.44140625" customWidth="1"/>
    <col min="6" max="6" width="15" customWidth="1"/>
    <col min="8" max="8" width="10.44140625" customWidth="1"/>
    <col min="10" max="10" width="12.6640625" customWidth="1"/>
    <col min="11" max="11" width="14.33203125" customWidth="1"/>
    <col min="13" max="13" width="15.5546875" customWidth="1"/>
  </cols>
  <sheetData>
    <row r="1" spans="1:11" x14ac:dyDescent="0.3">
      <c r="H1" t="s">
        <v>0</v>
      </c>
      <c r="I1" t="s">
        <v>439</v>
      </c>
    </row>
    <row r="2" spans="1:11" x14ac:dyDescent="0.3">
      <c r="A2">
        <v>0.33200000000000002</v>
      </c>
      <c r="B2">
        <v>192.53991585688135</v>
      </c>
      <c r="C2">
        <v>0.5</v>
      </c>
      <c r="D2">
        <v>3.9842500000000003</v>
      </c>
      <c r="E2">
        <v>0.3</v>
      </c>
      <c r="F2">
        <f>A2*B2^C2*D2^E2</f>
        <v>6.9743292640853971</v>
      </c>
      <c r="H2" s="1">
        <v>45292</v>
      </c>
      <c r="I2" t="s">
        <v>1</v>
      </c>
      <c r="J2">
        <v>6.9743292640853971</v>
      </c>
      <c r="K2">
        <v>6.8558413062796237</v>
      </c>
    </row>
    <row r="3" spans="1:11" x14ac:dyDescent="0.3">
      <c r="A3">
        <v>0.33200000000000002</v>
      </c>
      <c r="B3">
        <v>189.93016722061617</v>
      </c>
      <c r="C3">
        <v>0.5</v>
      </c>
      <c r="D3">
        <v>3.9927600000000001</v>
      </c>
      <c r="E3">
        <v>0.3</v>
      </c>
      <c r="F3">
        <f t="shared" ref="F3:F66" si="0">A3*B3^C3*D3^E3</f>
        <v>6.9313370984497782</v>
      </c>
      <c r="I3" t="s">
        <v>2</v>
      </c>
      <c r="J3">
        <v>6.9313370984497782</v>
      </c>
      <c r="K3">
        <v>6.8558413062796237</v>
      </c>
    </row>
    <row r="4" spans="1:11" x14ac:dyDescent="0.3">
      <c r="A4">
        <v>0.33200000000000002</v>
      </c>
      <c r="B4">
        <v>187.83895647940946</v>
      </c>
      <c r="C4">
        <v>0.5</v>
      </c>
      <c r="D4">
        <v>3.98943</v>
      </c>
      <c r="E4">
        <v>0.3</v>
      </c>
      <c r="F4">
        <f t="shared" si="0"/>
        <v>6.8913478475287349</v>
      </c>
      <c r="I4" t="s">
        <v>3</v>
      </c>
      <c r="J4">
        <v>6.8913478475287349</v>
      </c>
      <c r="K4">
        <v>6.8558413062796237</v>
      </c>
    </row>
    <row r="5" spans="1:11" x14ac:dyDescent="0.3">
      <c r="A5">
        <v>0.33200000000000002</v>
      </c>
      <c r="B5">
        <v>179.80710087669777</v>
      </c>
      <c r="C5">
        <v>0.5</v>
      </c>
      <c r="D5">
        <v>4.1204100000000006</v>
      </c>
      <c r="E5">
        <v>0.3</v>
      </c>
      <c r="F5">
        <f t="shared" si="0"/>
        <v>6.8080640484829571</v>
      </c>
      <c r="I5" t="s">
        <v>4</v>
      </c>
      <c r="J5">
        <v>6.8080640484829571</v>
      </c>
      <c r="K5">
        <v>6.8558413062796237</v>
      </c>
    </row>
    <row r="6" spans="1:11" x14ac:dyDescent="0.3">
      <c r="A6">
        <v>0.33200000000000002</v>
      </c>
      <c r="B6">
        <v>182.17545211287299</v>
      </c>
      <c r="C6">
        <v>0.5</v>
      </c>
      <c r="D6">
        <v>4.0834100000000007</v>
      </c>
      <c r="E6">
        <v>0.3</v>
      </c>
      <c r="F6">
        <f t="shared" si="0"/>
        <v>6.8342349978962247</v>
      </c>
      <c r="I6" t="s">
        <v>5</v>
      </c>
      <c r="J6">
        <v>6.8342349978962247</v>
      </c>
      <c r="K6">
        <v>6.8558413062796237</v>
      </c>
    </row>
    <row r="7" spans="1:11" x14ac:dyDescent="0.3">
      <c r="A7">
        <v>0.33200000000000002</v>
      </c>
      <c r="B7">
        <v>192.19085629874652</v>
      </c>
      <c r="C7">
        <v>0.5</v>
      </c>
      <c r="D7">
        <v>3.9831400000000001</v>
      </c>
      <c r="E7">
        <v>0.3</v>
      </c>
      <c r="F7">
        <f t="shared" si="0"/>
        <v>6.9674220076956148</v>
      </c>
      <c r="I7" t="s">
        <v>6</v>
      </c>
      <c r="J7">
        <v>6.9674220076956148</v>
      </c>
      <c r="K7">
        <v>6.8558413062796237</v>
      </c>
    </row>
    <row r="8" spans="1:11" x14ac:dyDescent="0.3">
      <c r="A8">
        <v>0.33200000000000002</v>
      </c>
      <c r="B8">
        <v>185.89977876744268</v>
      </c>
      <c r="C8">
        <v>0.5</v>
      </c>
      <c r="D8">
        <v>4.0349400000000006</v>
      </c>
      <c r="E8">
        <v>0.3</v>
      </c>
      <c r="F8">
        <f t="shared" si="0"/>
        <v>6.8790528256920265</v>
      </c>
      <c r="H8" s="1">
        <v>45323</v>
      </c>
      <c r="I8" t="s">
        <v>1</v>
      </c>
      <c r="J8">
        <v>6.8790528256920265</v>
      </c>
      <c r="K8">
        <v>6.8558413062796237</v>
      </c>
    </row>
    <row r="9" spans="1:11" x14ac:dyDescent="0.3">
      <c r="A9">
        <v>0.33200000000000002</v>
      </c>
      <c r="B9">
        <v>189.7029220105363</v>
      </c>
      <c r="C9">
        <v>0.5</v>
      </c>
      <c r="D9">
        <v>4.0219899999999997</v>
      </c>
      <c r="E9">
        <v>0.3</v>
      </c>
      <c r="F9">
        <f t="shared" si="0"/>
        <v>6.9423641457355858</v>
      </c>
      <c r="I9" t="s">
        <v>2</v>
      </c>
      <c r="J9">
        <v>6.9423641457355858</v>
      </c>
      <c r="K9">
        <v>6.8558413062796237</v>
      </c>
    </row>
    <row r="10" spans="1:11" x14ac:dyDescent="0.3">
      <c r="A10">
        <v>0.33200000000000002</v>
      </c>
      <c r="B10">
        <v>193.43497103177808</v>
      </c>
      <c r="C10">
        <v>0.5</v>
      </c>
      <c r="D10">
        <v>3.9831400000000001</v>
      </c>
      <c r="E10">
        <v>0.3</v>
      </c>
      <c r="F10">
        <f t="shared" si="0"/>
        <v>6.9899368390811576</v>
      </c>
      <c r="I10" t="s">
        <v>3</v>
      </c>
      <c r="J10">
        <v>6.9899368390811576</v>
      </c>
      <c r="K10">
        <v>6.8558413062796237</v>
      </c>
    </row>
    <row r="11" spans="1:11" x14ac:dyDescent="0.3">
      <c r="A11">
        <v>0.33200000000000002</v>
      </c>
      <c r="B11">
        <v>190.66396729721393</v>
      </c>
      <c r="C11">
        <v>0.5</v>
      </c>
      <c r="D11">
        <v>4.0134800000000004</v>
      </c>
      <c r="E11">
        <v>0.3</v>
      </c>
      <c r="F11">
        <f t="shared" si="0"/>
        <v>6.9555059648664841</v>
      </c>
      <c r="I11" t="s">
        <v>4</v>
      </c>
      <c r="J11">
        <v>6.9555059648664841</v>
      </c>
      <c r="K11">
        <v>6.8558413062796237</v>
      </c>
    </row>
    <row r="12" spans="1:11" x14ac:dyDescent="0.3">
      <c r="A12">
        <v>0.33200000000000002</v>
      </c>
      <c r="B12">
        <v>187.80583118247932</v>
      </c>
      <c r="C12">
        <v>0.5</v>
      </c>
      <c r="D12">
        <v>3.9798100000000005</v>
      </c>
      <c r="E12">
        <v>0.3</v>
      </c>
      <c r="F12">
        <f t="shared" si="0"/>
        <v>6.8857511236829696</v>
      </c>
      <c r="I12" t="s">
        <v>5</v>
      </c>
      <c r="J12">
        <v>6.8857511236829696</v>
      </c>
      <c r="K12">
        <v>6.8558413062796237</v>
      </c>
    </row>
    <row r="13" spans="1:11" x14ac:dyDescent="0.3">
      <c r="A13">
        <v>0.33200000000000002</v>
      </c>
      <c r="B13">
        <v>194.59626725912688</v>
      </c>
      <c r="C13">
        <v>0.5</v>
      </c>
      <c r="D13">
        <v>3.9838800000000001</v>
      </c>
      <c r="E13">
        <v>0.3</v>
      </c>
      <c r="F13">
        <f t="shared" si="0"/>
        <v>7.0112783795645921</v>
      </c>
      <c r="I13" t="s">
        <v>6</v>
      </c>
      <c r="J13">
        <v>7.0112783795645921</v>
      </c>
      <c r="K13">
        <v>6.8558413062796237</v>
      </c>
    </row>
    <row r="14" spans="1:11" x14ac:dyDescent="0.3">
      <c r="A14">
        <v>0.33200000000000002</v>
      </c>
      <c r="B14">
        <v>188.24213357894985</v>
      </c>
      <c r="C14">
        <v>0.5</v>
      </c>
      <c r="D14">
        <v>4.00312</v>
      </c>
      <c r="E14">
        <v>0.3</v>
      </c>
      <c r="F14">
        <f t="shared" si="0"/>
        <v>6.9058332044679869</v>
      </c>
      <c r="H14" s="1">
        <v>45352</v>
      </c>
      <c r="I14" t="s">
        <v>1</v>
      </c>
      <c r="J14">
        <v>6.9058332044679869</v>
      </c>
      <c r="K14">
        <v>6.8558413062796237</v>
      </c>
    </row>
    <row r="15" spans="1:11" x14ac:dyDescent="0.3">
      <c r="A15">
        <v>0.33200000000000002</v>
      </c>
      <c r="B15">
        <v>183.57229702635198</v>
      </c>
      <c r="C15">
        <v>0.5</v>
      </c>
      <c r="D15">
        <v>4.0412300000000005</v>
      </c>
      <c r="E15">
        <v>0.3</v>
      </c>
      <c r="F15">
        <f t="shared" si="0"/>
        <v>6.8390491569640695</v>
      </c>
      <c r="I15" t="s">
        <v>2</v>
      </c>
      <c r="J15">
        <v>6.8390491569640695</v>
      </c>
      <c r="K15">
        <v>6.8558413062796237</v>
      </c>
    </row>
    <row r="16" spans="1:11" x14ac:dyDescent="0.3">
      <c r="A16">
        <v>0.33200000000000002</v>
      </c>
      <c r="B16">
        <v>184.15177217566162</v>
      </c>
      <c r="C16">
        <v>0.5</v>
      </c>
      <c r="D16">
        <v>4.0179200000000002</v>
      </c>
      <c r="E16">
        <v>0.3</v>
      </c>
      <c r="F16">
        <f t="shared" si="0"/>
        <v>6.8379578688124845</v>
      </c>
      <c r="I16" t="s">
        <v>3</v>
      </c>
      <c r="J16">
        <v>6.8379578688124845</v>
      </c>
      <c r="K16">
        <v>6.8558413062796237</v>
      </c>
    </row>
    <row r="17" spans="1:13" x14ac:dyDescent="0.3">
      <c r="A17">
        <v>0.33200000000000002</v>
      </c>
      <c r="B17">
        <v>183.24263973588737</v>
      </c>
      <c r="C17">
        <v>0.5</v>
      </c>
      <c r="D17">
        <v>3.9805500000000005</v>
      </c>
      <c r="E17">
        <v>0.3</v>
      </c>
      <c r="F17">
        <f t="shared" si="0"/>
        <v>6.80196320783985</v>
      </c>
      <c r="I17" t="s">
        <v>4</v>
      </c>
      <c r="J17">
        <v>6.80196320783985</v>
      </c>
      <c r="K17">
        <v>6.8558413062796237</v>
      </c>
    </row>
    <row r="18" spans="1:13" x14ac:dyDescent="0.3">
      <c r="A18">
        <v>0.33200000000000002</v>
      </c>
      <c r="B18">
        <v>184.04163133460662</v>
      </c>
      <c r="C18">
        <v>0.5</v>
      </c>
      <c r="D18">
        <v>4.0134800000000004</v>
      </c>
      <c r="E18">
        <v>0.3</v>
      </c>
      <c r="F18">
        <f t="shared" si="0"/>
        <v>6.8336455944975842</v>
      </c>
      <c r="I18" t="s">
        <v>5</v>
      </c>
      <c r="J18">
        <v>6.8336455944975842</v>
      </c>
      <c r="K18">
        <v>6.8558413062796237</v>
      </c>
    </row>
    <row r="19" spans="1:13" x14ac:dyDescent="0.3">
      <c r="A19">
        <v>0.33200000000000002</v>
      </c>
      <c r="B19">
        <v>189.43699593646363</v>
      </c>
      <c r="C19">
        <v>0.5</v>
      </c>
      <c r="D19">
        <v>4.0075600000000007</v>
      </c>
      <c r="E19">
        <v>0.3</v>
      </c>
      <c r="F19">
        <f t="shared" si="0"/>
        <v>6.9300200756374171</v>
      </c>
      <c r="I19" t="s">
        <v>6</v>
      </c>
      <c r="J19">
        <v>6.9300200756374171</v>
      </c>
      <c r="K19">
        <v>6.8558413062796237</v>
      </c>
    </row>
    <row r="20" spans="1:13" x14ac:dyDescent="0.3">
      <c r="A20">
        <v>0.33200000000000002</v>
      </c>
      <c r="B20">
        <v>185.02224865683908</v>
      </c>
      <c r="C20">
        <v>0.5</v>
      </c>
      <c r="D20">
        <v>4.0171799999999998</v>
      </c>
      <c r="E20">
        <v>0.3</v>
      </c>
      <c r="F20">
        <f t="shared" si="0"/>
        <v>6.8537214323042628</v>
      </c>
      <c r="H20" s="1">
        <v>45383</v>
      </c>
      <c r="I20" t="s">
        <v>1</v>
      </c>
      <c r="J20">
        <v>6.8537214323042628</v>
      </c>
      <c r="K20">
        <v>6.8558413062796237</v>
      </c>
    </row>
    <row r="21" spans="1:13" x14ac:dyDescent="0.3">
      <c r="A21">
        <v>0.33200000000000002</v>
      </c>
      <c r="B21">
        <v>181.06182897112947</v>
      </c>
      <c r="C21">
        <v>0.5</v>
      </c>
      <c r="D21">
        <v>4.0749000000000004</v>
      </c>
      <c r="E21">
        <v>0.3</v>
      </c>
      <c r="F21">
        <f t="shared" si="0"/>
        <v>6.8090515451295435</v>
      </c>
      <c r="I21" t="s">
        <v>2</v>
      </c>
      <c r="J21">
        <v>6.8090515451295435</v>
      </c>
      <c r="K21">
        <v>6.8558413062796237</v>
      </c>
    </row>
    <row r="22" spans="1:13" x14ac:dyDescent="0.3">
      <c r="A22">
        <v>0.33200000000000002</v>
      </c>
      <c r="B22">
        <v>180.77355019161465</v>
      </c>
      <c r="C22">
        <v>0.5</v>
      </c>
      <c r="D22">
        <v>4.0712000000000002</v>
      </c>
      <c r="E22">
        <v>0.3</v>
      </c>
      <c r="F22">
        <f t="shared" si="0"/>
        <v>6.8017749545956141</v>
      </c>
      <c r="I22" t="s">
        <v>3</v>
      </c>
      <c r="J22">
        <v>6.8017749545956141</v>
      </c>
      <c r="K22">
        <v>6.8558413062796237</v>
      </c>
    </row>
    <row r="23" spans="1:13" x14ac:dyDescent="0.3">
      <c r="A23">
        <v>0.33200000000000002</v>
      </c>
      <c r="B23">
        <v>176.00216950695818</v>
      </c>
      <c r="C23">
        <v>0.5</v>
      </c>
      <c r="D23">
        <v>4.0882200000000006</v>
      </c>
      <c r="E23">
        <v>0.3</v>
      </c>
      <c r="F23">
        <f t="shared" si="0"/>
        <v>6.7198158510201385</v>
      </c>
      <c r="I23" t="s">
        <v>4</v>
      </c>
      <c r="J23">
        <v>6.7198158510201385</v>
      </c>
      <c r="K23">
        <v>6.8558413062796237</v>
      </c>
    </row>
    <row r="24" spans="1:13" x14ac:dyDescent="0.3">
      <c r="A24">
        <v>0.33200000000000002</v>
      </c>
      <c r="B24">
        <v>182.40945913428118</v>
      </c>
      <c r="C24">
        <v>0.5</v>
      </c>
      <c r="D24">
        <v>4.0634300000000003</v>
      </c>
      <c r="E24">
        <v>0.3</v>
      </c>
      <c r="F24">
        <f t="shared" si="0"/>
        <v>6.8285673358316652</v>
      </c>
      <c r="I24" t="s">
        <v>5</v>
      </c>
      <c r="J24">
        <v>6.8285673358316652</v>
      </c>
      <c r="K24">
        <v>6.8558413062796237</v>
      </c>
    </row>
    <row r="25" spans="1:13" x14ac:dyDescent="0.3">
      <c r="A25">
        <v>0.33200000000000002</v>
      </c>
      <c r="B25">
        <v>182.27584356675575</v>
      </c>
      <c r="C25">
        <v>0.5</v>
      </c>
      <c r="D25">
        <v>4.0512199999999998</v>
      </c>
      <c r="E25">
        <v>0.3</v>
      </c>
      <c r="F25">
        <f t="shared" si="0"/>
        <v>6.8199060279481554</v>
      </c>
      <c r="I25" t="s">
        <v>6</v>
      </c>
      <c r="J25">
        <v>6.8199060279481554</v>
      </c>
      <c r="K25">
        <v>6.8558413062796237</v>
      </c>
    </row>
    <row r="26" spans="1:13" x14ac:dyDescent="0.3">
      <c r="A26">
        <v>0.33200000000000002</v>
      </c>
      <c r="B26">
        <v>176.59194630706921</v>
      </c>
      <c r="C26">
        <v>0.5</v>
      </c>
      <c r="D26">
        <v>4.0782300000000005</v>
      </c>
      <c r="E26">
        <v>0.3</v>
      </c>
      <c r="F26">
        <f t="shared" si="0"/>
        <v>6.7261267145509924</v>
      </c>
      <c r="H26" s="1">
        <v>45413</v>
      </c>
      <c r="I26" t="s">
        <v>1</v>
      </c>
      <c r="J26">
        <v>6.7261267145509924</v>
      </c>
      <c r="K26">
        <v>6.8558413062796237</v>
      </c>
      <c r="M26" s="2">
        <f>MIN(J2:J187)</f>
        <v>6.5689699971015374</v>
      </c>
    </row>
    <row r="27" spans="1:13" x14ac:dyDescent="0.3">
      <c r="A27">
        <v>0.33200000000000002</v>
      </c>
      <c r="B27">
        <v>172.02025535295044</v>
      </c>
      <c r="C27">
        <v>0.5</v>
      </c>
      <c r="D27">
        <v>4.0856300000000001</v>
      </c>
      <c r="E27">
        <v>0.3</v>
      </c>
      <c r="F27">
        <f t="shared" si="0"/>
        <v>6.6421027227503995</v>
      </c>
      <c r="I27" t="s">
        <v>2</v>
      </c>
      <c r="J27">
        <v>6.6421027227503995</v>
      </c>
      <c r="K27">
        <v>6.8558413062796237</v>
      </c>
      <c r="M27" s="2">
        <f>MAX(J2:J187)</f>
        <v>7.2333416378586524</v>
      </c>
    </row>
    <row r="28" spans="1:13" x14ac:dyDescent="0.3">
      <c r="A28">
        <v>0.33200000000000002</v>
      </c>
      <c r="B28">
        <v>181.32818380652006</v>
      </c>
      <c r="C28">
        <v>0.5</v>
      </c>
      <c r="D28">
        <v>4.0097800000000001</v>
      </c>
      <c r="E28">
        <v>0.3</v>
      </c>
      <c r="F28">
        <f t="shared" si="0"/>
        <v>6.7812054616705648</v>
      </c>
      <c r="I28" t="s">
        <v>3</v>
      </c>
      <c r="J28">
        <v>6.7812054616705648</v>
      </c>
      <c r="K28">
        <v>6.8558413062796237</v>
      </c>
      <c r="M28" s="2">
        <f>AVERAGE(J2:J187)</f>
        <v>6.8558413062796237</v>
      </c>
    </row>
    <row r="29" spans="1:13" x14ac:dyDescent="0.3">
      <c r="A29">
        <v>0.33200000000000002</v>
      </c>
      <c r="B29">
        <v>184.985436541745</v>
      </c>
      <c r="C29">
        <v>0.5</v>
      </c>
      <c r="D29">
        <v>3.9805500000000005</v>
      </c>
      <c r="E29">
        <v>0.3</v>
      </c>
      <c r="F29">
        <f t="shared" si="0"/>
        <v>6.8342329527799386</v>
      </c>
      <c r="I29" t="s">
        <v>4</v>
      </c>
      <c r="J29">
        <v>6.8342329527799386</v>
      </c>
      <c r="K29">
        <v>6.8558413062796237</v>
      </c>
    </row>
    <row r="30" spans="1:13" x14ac:dyDescent="0.3">
      <c r="A30">
        <v>0.33200000000000002</v>
      </c>
      <c r="B30">
        <v>187.18674437853105</v>
      </c>
      <c r="C30">
        <v>0.5</v>
      </c>
      <c r="D30">
        <v>3.9861</v>
      </c>
      <c r="E30">
        <v>0.3</v>
      </c>
      <c r="F30">
        <f t="shared" si="0"/>
        <v>6.8776502385585445</v>
      </c>
      <c r="I30" t="s">
        <v>5</v>
      </c>
      <c r="J30">
        <v>6.8776502385585445</v>
      </c>
      <c r="K30">
        <v>6.8558413062796237</v>
      </c>
    </row>
    <row r="31" spans="1:13" x14ac:dyDescent="0.3">
      <c r="A31">
        <v>0.33200000000000002</v>
      </c>
      <c r="B31">
        <v>183.82553799862555</v>
      </c>
      <c r="C31">
        <v>0.5</v>
      </c>
      <c r="D31">
        <v>4.01274</v>
      </c>
      <c r="E31">
        <v>0.3</v>
      </c>
      <c r="F31">
        <f t="shared" si="0"/>
        <v>6.8292547419148537</v>
      </c>
      <c r="I31" t="s">
        <v>6</v>
      </c>
      <c r="J31">
        <v>6.8292547419148537</v>
      </c>
      <c r="K31">
        <v>6.8558413062796237</v>
      </c>
    </row>
    <row r="32" spans="1:13" x14ac:dyDescent="0.3">
      <c r="A32">
        <v>0.33200000000000002</v>
      </c>
      <c r="B32">
        <v>183.1026876954881</v>
      </c>
      <c r="C32">
        <v>0.5</v>
      </c>
      <c r="D32">
        <v>4.0430799999999998</v>
      </c>
      <c r="E32">
        <v>0.3</v>
      </c>
      <c r="F32">
        <f t="shared" si="0"/>
        <v>6.8312337110578421</v>
      </c>
      <c r="H32" s="1">
        <v>45444</v>
      </c>
      <c r="I32" t="s">
        <v>1</v>
      </c>
      <c r="J32">
        <v>6.8312337110578421</v>
      </c>
      <c r="K32">
        <v>6.8558413062796237</v>
      </c>
    </row>
    <row r="33" spans="1:11" x14ac:dyDescent="0.3">
      <c r="A33">
        <v>0.33200000000000002</v>
      </c>
      <c r="B33">
        <v>182.52162423205539</v>
      </c>
      <c r="C33">
        <v>0.5</v>
      </c>
      <c r="D33">
        <v>4.0571400000000004</v>
      </c>
      <c r="E33">
        <v>0.3</v>
      </c>
      <c r="F33">
        <f t="shared" si="0"/>
        <v>6.8274926987268163</v>
      </c>
      <c r="I33" t="s">
        <v>2</v>
      </c>
      <c r="J33">
        <v>6.8274926987268163</v>
      </c>
      <c r="K33">
        <v>6.8558413062796237</v>
      </c>
    </row>
    <row r="34" spans="1:11" x14ac:dyDescent="0.3">
      <c r="A34">
        <v>0.33200000000000002</v>
      </c>
      <c r="B34">
        <v>185.77612981603252</v>
      </c>
      <c r="C34">
        <v>0.5</v>
      </c>
      <c r="D34">
        <v>4.0005300000000004</v>
      </c>
      <c r="E34">
        <v>0.3</v>
      </c>
      <c r="F34">
        <f t="shared" si="0"/>
        <v>6.859118387023738</v>
      </c>
      <c r="H34" s="1"/>
      <c r="I34" t="s">
        <v>3</v>
      </c>
      <c r="J34">
        <v>6.859118387023738</v>
      </c>
      <c r="K34">
        <v>6.8558413062796237</v>
      </c>
    </row>
    <row r="35" spans="1:11" x14ac:dyDescent="0.3">
      <c r="A35">
        <v>0.33200000000000002</v>
      </c>
      <c r="B35">
        <v>184.97245848163186</v>
      </c>
      <c r="C35">
        <v>0.5</v>
      </c>
      <c r="D35">
        <v>3.9890600000000003</v>
      </c>
      <c r="E35">
        <v>0.3</v>
      </c>
      <c r="F35">
        <f t="shared" si="0"/>
        <v>6.8383730465372281</v>
      </c>
      <c r="I35" t="s">
        <v>4</v>
      </c>
      <c r="J35">
        <v>6.8383730465372281</v>
      </c>
      <c r="K35">
        <v>6.8558413062796237</v>
      </c>
    </row>
    <row r="36" spans="1:11" x14ac:dyDescent="0.3">
      <c r="A36">
        <v>0.33200000000000002</v>
      </c>
      <c r="B36">
        <v>184.41392754128893</v>
      </c>
      <c r="C36">
        <v>0.5</v>
      </c>
      <c r="D36">
        <v>3.9975700000000001</v>
      </c>
      <c r="E36">
        <v>0.3</v>
      </c>
      <c r="F36">
        <f t="shared" si="0"/>
        <v>6.8324075752618914</v>
      </c>
      <c r="I36" t="s">
        <v>5</v>
      </c>
      <c r="J36">
        <v>6.8324075752618914</v>
      </c>
      <c r="K36">
        <v>6.8558413062796237</v>
      </c>
    </row>
    <row r="37" spans="1:11" x14ac:dyDescent="0.3">
      <c r="A37">
        <v>0.33200000000000002</v>
      </c>
      <c r="B37">
        <v>190.95607644892226</v>
      </c>
      <c r="C37">
        <v>0.5</v>
      </c>
      <c r="D37">
        <v>4.0090400000000006</v>
      </c>
      <c r="E37">
        <v>0.3</v>
      </c>
      <c r="F37">
        <f t="shared" si="0"/>
        <v>6.9585209944321038</v>
      </c>
      <c r="I37" t="s">
        <v>6</v>
      </c>
      <c r="J37">
        <v>6.9585209944321038</v>
      </c>
      <c r="K37">
        <v>6.8558413062796237</v>
      </c>
    </row>
    <row r="38" spans="1:11" x14ac:dyDescent="0.3">
      <c r="A38">
        <v>0.33200000000000002</v>
      </c>
      <c r="B38">
        <v>188.93007862301391</v>
      </c>
      <c r="C38">
        <v>0.5</v>
      </c>
      <c r="D38">
        <v>4.0445600000000006</v>
      </c>
      <c r="E38">
        <v>0.3</v>
      </c>
      <c r="F38">
        <f t="shared" si="0"/>
        <v>6.9398490013359968</v>
      </c>
      <c r="H38" s="1">
        <v>45474</v>
      </c>
      <c r="I38" t="s">
        <v>1</v>
      </c>
      <c r="J38">
        <v>6.9398490013359968</v>
      </c>
      <c r="K38">
        <v>6.8558413062796237</v>
      </c>
    </row>
    <row r="39" spans="1:11" x14ac:dyDescent="0.3">
      <c r="A39">
        <v>0.33200000000000002</v>
      </c>
      <c r="B39">
        <v>180.13253514454587</v>
      </c>
      <c r="C39">
        <v>0.5</v>
      </c>
      <c r="D39">
        <v>4.0882200000000006</v>
      </c>
      <c r="E39">
        <v>0.3</v>
      </c>
      <c r="F39">
        <f t="shared" si="0"/>
        <v>6.7982079000545426</v>
      </c>
      <c r="I39" t="s">
        <v>2</v>
      </c>
      <c r="J39">
        <v>6.7982079000545426</v>
      </c>
      <c r="K39">
        <v>6.8558413062796237</v>
      </c>
    </row>
    <row r="40" spans="1:11" x14ac:dyDescent="0.3">
      <c r="A40">
        <v>0.33200000000000002</v>
      </c>
      <c r="B40">
        <v>182.10896671030204</v>
      </c>
      <c r="C40">
        <v>0.5</v>
      </c>
      <c r="D40">
        <v>4.0445600000000006</v>
      </c>
      <c r="E40">
        <v>0.3</v>
      </c>
      <c r="F40">
        <f t="shared" si="0"/>
        <v>6.8134195689959434</v>
      </c>
      <c r="I40" t="s">
        <v>3</v>
      </c>
      <c r="J40">
        <v>6.8134195689959434</v>
      </c>
      <c r="K40">
        <v>6.8558413062796237</v>
      </c>
    </row>
    <row r="41" spans="1:11" x14ac:dyDescent="0.3">
      <c r="A41">
        <v>0.33200000000000002</v>
      </c>
      <c r="B41">
        <v>178.65942994699552</v>
      </c>
      <c r="C41">
        <v>0.5</v>
      </c>
      <c r="D41">
        <v>4.0667600000000004</v>
      </c>
      <c r="E41">
        <v>0.3</v>
      </c>
      <c r="F41">
        <f t="shared" si="0"/>
        <v>6.7596719299164905</v>
      </c>
      <c r="I41" t="s">
        <v>4</v>
      </c>
      <c r="J41">
        <v>6.7596719299164905</v>
      </c>
      <c r="K41">
        <v>6.8558413062796237</v>
      </c>
    </row>
    <row r="42" spans="1:11" x14ac:dyDescent="0.3">
      <c r="A42">
        <v>0.33200000000000002</v>
      </c>
      <c r="B42">
        <v>180.73301002014045</v>
      </c>
      <c r="C42">
        <v>0.5</v>
      </c>
      <c r="D42">
        <v>4.0637999999999996</v>
      </c>
      <c r="E42">
        <v>0.3</v>
      </c>
      <c r="F42">
        <f t="shared" si="0"/>
        <v>6.797301319450221</v>
      </c>
      <c r="I42" t="s">
        <v>5</v>
      </c>
      <c r="J42">
        <v>6.797301319450221</v>
      </c>
      <c r="K42">
        <v>6.8558413062796237</v>
      </c>
    </row>
    <row r="43" spans="1:11" x14ac:dyDescent="0.3">
      <c r="A43">
        <v>0.33200000000000002</v>
      </c>
      <c r="B43">
        <v>183.83513349617729</v>
      </c>
      <c r="C43">
        <v>0.5</v>
      </c>
      <c r="D43">
        <v>4.0667600000000004</v>
      </c>
      <c r="E43">
        <v>0.3</v>
      </c>
      <c r="F43">
        <f t="shared" si="0"/>
        <v>6.8568856048751616</v>
      </c>
      <c r="I43" t="s">
        <v>6</v>
      </c>
      <c r="J43">
        <v>6.8568856048751616</v>
      </c>
      <c r="K43">
        <v>6.8558413062796237</v>
      </c>
    </row>
    <row r="44" spans="1:11" x14ac:dyDescent="0.3">
      <c r="A44">
        <v>0.33200000000000002</v>
      </c>
      <c r="B44">
        <v>181.22010651266856</v>
      </c>
      <c r="C44">
        <v>0.5</v>
      </c>
      <c r="D44">
        <v>4.0889600000000002</v>
      </c>
      <c r="E44">
        <v>0.3</v>
      </c>
      <c r="F44">
        <f t="shared" si="0"/>
        <v>6.8190697544099041</v>
      </c>
      <c r="H44" s="1">
        <v>45505</v>
      </c>
      <c r="I44" t="s">
        <v>1</v>
      </c>
      <c r="J44">
        <v>6.8190697544099041</v>
      </c>
      <c r="K44">
        <v>6.8558413062796237</v>
      </c>
    </row>
    <row r="45" spans="1:11" x14ac:dyDescent="0.3">
      <c r="A45">
        <v>0.33200000000000002</v>
      </c>
      <c r="B45">
        <v>180.86019846821489</v>
      </c>
      <c r="C45">
        <v>0.5</v>
      </c>
      <c r="D45">
        <v>4.0978400000000006</v>
      </c>
      <c r="E45">
        <v>0.3</v>
      </c>
      <c r="F45">
        <f t="shared" si="0"/>
        <v>6.8167298720081471</v>
      </c>
      <c r="I45" t="s">
        <v>2</v>
      </c>
      <c r="J45">
        <v>6.8167298720081471</v>
      </c>
      <c r="K45">
        <v>6.8558413062796237</v>
      </c>
    </row>
    <row r="46" spans="1:11" x14ac:dyDescent="0.3">
      <c r="A46">
        <v>0.33200000000000002</v>
      </c>
      <c r="B46">
        <v>182.23270860615409</v>
      </c>
      <c r="C46">
        <v>0.5</v>
      </c>
      <c r="D46">
        <v>4.0808200000000001</v>
      </c>
      <c r="E46">
        <v>0.3</v>
      </c>
      <c r="F46">
        <f t="shared" si="0"/>
        <v>6.8340079640279585</v>
      </c>
      <c r="I46" t="s">
        <v>3</v>
      </c>
      <c r="J46">
        <v>6.8340079640279585</v>
      </c>
      <c r="K46">
        <v>6.8558413062796237</v>
      </c>
    </row>
    <row r="47" spans="1:11" x14ac:dyDescent="0.3">
      <c r="A47">
        <v>0.33200000000000002</v>
      </c>
      <c r="B47">
        <v>185.19160687539676</v>
      </c>
      <c r="C47">
        <v>0.5</v>
      </c>
      <c r="D47">
        <v>4.0049700000000001</v>
      </c>
      <c r="E47">
        <v>0.3</v>
      </c>
      <c r="F47">
        <f t="shared" si="0"/>
        <v>6.8505984804055995</v>
      </c>
      <c r="I47" t="s">
        <v>4</v>
      </c>
      <c r="J47">
        <v>6.8505984804055995</v>
      </c>
      <c r="K47">
        <v>6.8558413062796237</v>
      </c>
    </row>
    <row r="48" spans="1:11" x14ac:dyDescent="0.3">
      <c r="A48">
        <v>0.33200000000000002</v>
      </c>
      <c r="B48">
        <v>192.50020730990448</v>
      </c>
      <c r="C48">
        <v>0.5</v>
      </c>
      <c r="D48">
        <v>3.99979</v>
      </c>
      <c r="E48">
        <v>0.3</v>
      </c>
      <c r="F48">
        <f t="shared" si="0"/>
        <v>6.9817588075195456</v>
      </c>
      <c r="I48" t="s">
        <v>5</v>
      </c>
      <c r="J48">
        <v>6.9817588075195456</v>
      </c>
      <c r="K48">
        <v>6.8558413062796237</v>
      </c>
    </row>
    <row r="49" spans="1:11" x14ac:dyDescent="0.3">
      <c r="A49">
        <v>0.33200000000000002</v>
      </c>
      <c r="B49">
        <v>196.15772155162134</v>
      </c>
      <c r="C49">
        <v>0.5</v>
      </c>
      <c r="D49">
        <v>3.9712999999999998</v>
      </c>
      <c r="E49">
        <v>0.3</v>
      </c>
      <c r="F49">
        <f t="shared" si="0"/>
        <v>7.032675789170681</v>
      </c>
      <c r="I49" t="s">
        <v>6</v>
      </c>
      <c r="J49">
        <v>7.032675789170681</v>
      </c>
      <c r="K49">
        <v>6.8558413062796237</v>
      </c>
    </row>
    <row r="50" spans="1:11" x14ac:dyDescent="0.3">
      <c r="A50">
        <v>0.33200000000000002</v>
      </c>
      <c r="B50">
        <v>192.2454206481415</v>
      </c>
      <c r="C50">
        <v>0.5</v>
      </c>
      <c r="D50">
        <v>4.0134800000000004</v>
      </c>
      <c r="E50">
        <v>0.3</v>
      </c>
      <c r="F50">
        <f t="shared" si="0"/>
        <v>6.9842924553883918</v>
      </c>
      <c r="H50" s="1">
        <v>45536</v>
      </c>
      <c r="I50" t="s">
        <v>1</v>
      </c>
      <c r="J50">
        <v>6.9842924553883918</v>
      </c>
      <c r="K50">
        <v>6.8558413062796237</v>
      </c>
    </row>
    <row r="51" spans="1:11" x14ac:dyDescent="0.3">
      <c r="A51">
        <v>0.33200000000000002</v>
      </c>
      <c r="B51">
        <v>189.61879566242388</v>
      </c>
      <c r="C51">
        <v>0.5</v>
      </c>
      <c r="D51">
        <v>4.0205099999999998</v>
      </c>
      <c r="E51">
        <v>0.3</v>
      </c>
      <c r="F51">
        <f t="shared" si="0"/>
        <v>6.9400583140562855</v>
      </c>
      <c r="I51" t="s">
        <v>2</v>
      </c>
      <c r="J51">
        <v>6.9400583140562855</v>
      </c>
      <c r="K51">
        <v>6.8558413062796237</v>
      </c>
    </row>
    <row r="52" spans="1:11" x14ac:dyDescent="0.3">
      <c r="A52">
        <v>0.33200000000000002</v>
      </c>
      <c r="B52">
        <v>193.26227108778195</v>
      </c>
      <c r="C52">
        <v>0.5</v>
      </c>
      <c r="D52">
        <v>4.0038600000000004</v>
      </c>
      <c r="E52">
        <v>0.3</v>
      </c>
      <c r="F52">
        <f t="shared" si="0"/>
        <v>6.9976994893338427</v>
      </c>
      <c r="I52" t="s">
        <v>3</v>
      </c>
      <c r="J52">
        <v>6.9976994893338427</v>
      </c>
      <c r="K52">
        <v>6.8558413062796237</v>
      </c>
    </row>
    <row r="53" spans="1:11" x14ac:dyDescent="0.3">
      <c r="A53">
        <v>0.33200000000000002</v>
      </c>
      <c r="B53">
        <v>197.94606752518098</v>
      </c>
      <c r="C53">
        <v>0.5</v>
      </c>
      <c r="D53">
        <v>3.9846200000000005</v>
      </c>
      <c r="E53">
        <v>0.3</v>
      </c>
      <c r="F53">
        <f t="shared" si="0"/>
        <v>7.0717613474170298</v>
      </c>
      <c r="I53" t="s">
        <v>4</v>
      </c>
      <c r="J53">
        <v>7.0717613474170298</v>
      </c>
      <c r="K53">
        <v>6.8558413062796237</v>
      </c>
    </row>
    <row r="54" spans="1:11" x14ac:dyDescent="0.3">
      <c r="A54">
        <v>0.33200000000000002</v>
      </c>
      <c r="B54">
        <v>197.43128985563959</v>
      </c>
      <c r="C54">
        <v>0.5</v>
      </c>
      <c r="D54">
        <v>3.9861</v>
      </c>
      <c r="E54">
        <v>0.3</v>
      </c>
      <c r="F54">
        <f t="shared" si="0"/>
        <v>7.0633468333520266</v>
      </c>
      <c r="I54" t="s">
        <v>5</v>
      </c>
      <c r="J54">
        <v>7.0633468333520266</v>
      </c>
      <c r="K54">
        <v>6.8558413062796237</v>
      </c>
    </row>
    <row r="55" spans="1:11" x14ac:dyDescent="0.3">
      <c r="A55">
        <v>0.33200000000000002</v>
      </c>
      <c r="B55">
        <v>199.57882179159512</v>
      </c>
      <c r="C55">
        <v>0.5</v>
      </c>
      <c r="D55">
        <v>3.9598300000000002</v>
      </c>
      <c r="E55">
        <v>0.3</v>
      </c>
      <c r="F55">
        <f t="shared" si="0"/>
        <v>7.0875848867574609</v>
      </c>
      <c r="I55" t="s">
        <v>6</v>
      </c>
      <c r="J55">
        <v>7.0875848867574609</v>
      </c>
      <c r="K55">
        <v>6.8558413062796237</v>
      </c>
    </row>
    <row r="56" spans="1:11" x14ac:dyDescent="0.3">
      <c r="A56">
        <v>0.33200000000000002</v>
      </c>
      <c r="B56">
        <v>195.67492571647782</v>
      </c>
      <c r="C56">
        <v>0.5</v>
      </c>
      <c r="D56">
        <v>3.9764800000000005</v>
      </c>
      <c r="E56">
        <v>0.3</v>
      </c>
      <c r="F56">
        <f t="shared" si="0"/>
        <v>7.0267631203957928</v>
      </c>
      <c r="H56" s="1">
        <v>45566</v>
      </c>
      <c r="I56" t="s">
        <v>1</v>
      </c>
      <c r="J56">
        <v>7.0267631203957928</v>
      </c>
      <c r="K56">
        <v>6.8558413062796237</v>
      </c>
    </row>
    <row r="57" spans="1:11" x14ac:dyDescent="0.3">
      <c r="A57">
        <v>0.33200000000000002</v>
      </c>
      <c r="B57">
        <v>191.84579774223499</v>
      </c>
      <c r="C57">
        <v>0.5</v>
      </c>
      <c r="D57">
        <v>4.0497399999999999</v>
      </c>
      <c r="E57">
        <v>0.3</v>
      </c>
      <c r="F57">
        <f t="shared" si="0"/>
        <v>6.9958803241369996</v>
      </c>
      <c r="I57" t="s">
        <v>2</v>
      </c>
      <c r="J57">
        <v>6.9958803241369996</v>
      </c>
      <c r="K57">
        <v>6.8558413062796237</v>
      </c>
    </row>
    <row r="58" spans="1:11" x14ac:dyDescent="0.3">
      <c r="A58">
        <v>0.33200000000000002</v>
      </c>
      <c r="B58">
        <v>187.92438316254734</v>
      </c>
      <c r="C58">
        <v>0.5</v>
      </c>
      <c r="D58">
        <v>4.0105199999999996</v>
      </c>
      <c r="E58">
        <v>0.3</v>
      </c>
      <c r="F58">
        <f t="shared" si="0"/>
        <v>6.9038263052703099</v>
      </c>
      <c r="I58" t="s">
        <v>3</v>
      </c>
      <c r="J58">
        <v>6.9038263052703099</v>
      </c>
      <c r="K58">
        <v>6.8558413062796237</v>
      </c>
    </row>
    <row r="59" spans="1:11" x14ac:dyDescent="0.3">
      <c r="A59">
        <v>0.33200000000000002</v>
      </c>
      <c r="B59">
        <v>194.31038577010597</v>
      </c>
      <c r="C59">
        <v>0.5</v>
      </c>
      <c r="D59">
        <v>3.9668600000000001</v>
      </c>
      <c r="E59">
        <v>0.3</v>
      </c>
      <c r="F59">
        <f t="shared" si="0"/>
        <v>6.9971333829477915</v>
      </c>
      <c r="I59" t="s">
        <v>4</v>
      </c>
      <c r="J59">
        <v>6.9971333829477915</v>
      </c>
      <c r="K59">
        <v>6.8558413062796237</v>
      </c>
    </row>
    <row r="60" spans="1:11" x14ac:dyDescent="0.3">
      <c r="A60">
        <v>0.33200000000000002</v>
      </c>
      <c r="B60">
        <v>195.94223331982462</v>
      </c>
      <c r="C60">
        <v>0.5</v>
      </c>
      <c r="D60">
        <v>3.9661200000000001</v>
      </c>
      <c r="E60">
        <v>0.3</v>
      </c>
      <c r="F60">
        <f t="shared" si="0"/>
        <v>7.0260601853483262</v>
      </c>
      <c r="I60" t="s">
        <v>5</v>
      </c>
      <c r="J60">
        <v>7.0260601853483262</v>
      </c>
      <c r="K60">
        <v>6.8558413062796237</v>
      </c>
    </row>
    <row r="61" spans="1:11" x14ac:dyDescent="0.3">
      <c r="A61">
        <v>0.33200000000000002</v>
      </c>
      <c r="B61">
        <v>194.3455076733903</v>
      </c>
      <c r="C61">
        <v>0.5</v>
      </c>
      <c r="D61">
        <v>3.9750000000000005</v>
      </c>
      <c r="E61">
        <v>0.3</v>
      </c>
      <c r="F61">
        <f t="shared" si="0"/>
        <v>7.0020704617519369</v>
      </c>
      <c r="I61" t="s">
        <v>6</v>
      </c>
      <c r="J61">
        <v>7.0020704617519369</v>
      </c>
      <c r="K61">
        <v>6.8558413062796237</v>
      </c>
    </row>
    <row r="62" spans="1:11" x14ac:dyDescent="0.3">
      <c r="A62">
        <v>0.33200000000000002</v>
      </c>
      <c r="B62">
        <v>195.45803411594844</v>
      </c>
      <c r="C62">
        <v>0.5</v>
      </c>
      <c r="D62">
        <v>4.0045999999999999</v>
      </c>
      <c r="E62">
        <v>0.3</v>
      </c>
      <c r="F62">
        <f t="shared" si="0"/>
        <v>7.0377298143433116</v>
      </c>
      <c r="H62" s="1">
        <v>45597</v>
      </c>
      <c r="I62" t="s">
        <v>1</v>
      </c>
      <c r="J62">
        <v>7.0377298143433116</v>
      </c>
      <c r="K62">
        <v>6.8558413062796237</v>
      </c>
    </row>
    <row r="63" spans="1:11" x14ac:dyDescent="0.3">
      <c r="A63">
        <v>0.33200000000000002</v>
      </c>
      <c r="B63">
        <v>193.67902700157919</v>
      </c>
      <c r="C63">
        <v>0.5</v>
      </c>
      <c r="D63">
        <v>4.0145900000000001</v>
      </c>
      <c r="E63">
        <v>0.3</v>
      </c>
      <c r="F63">
        <f t="shared" si="0"/>
        <v>7.0108671966799934</v>
      </c>
      <c r="I63" t="s">
        <v>2</v>
      </c>
      <c r="J63">
        <v>7.0108671966799934</v>
      </c>
      <c r="K63">
        <v>6.8558413062796237</v>
      </c>
    </row>
    <row r="64" spans="1:11" x14ac:dyDescent="0.3">
      <c r="A64">
        <v>0.33200000000000002</v>
      </c>
      <c r="B64">
        <v>198.09975868292651</v>
      </c>
      <c r="C64">
        <v>0.5</v>
      </c>
      <c r="D64">
        <v>3.9516900000000001</v>
      </c>
      <c r="E64">
        <v>0.3</v>
      </c>
      <c r="F64">
        <f t="shared" si="0"/>
        <v>7.0569155024057801</v>
      </c>
      <c r="I64" t="s">
        <v>3</v>
      </c>
      <c r="J64">
        <v>7.0569155024057801</v>
      </c>
      <c r="K64">
        <v>6.8558413062796237</v>
      </c>
    </row>
    <row r="65" spans="1:11" x14ac:dyDescent="0.3">
      <c r="A65">
        <v>0.33200000000000002</v>
      </c>
      <c r="B65">
        <v>197.97040174520504</v>
      </c>
      <c r="C65">
        <v>0.5</v>
      </c>
      <c r="D65">
        <v>3.9446599999999998</v>
      </c>
      <c r="E65">
        <v>0.3</v>
      </c>
      <c r="F65">
        <f t="shared" si="0"/>
        <v>7.050843720207455</v>
      </c>
      <c r="I65" t="s">
        <v>4</v>
      </c>
      <c r="J65">
        <v>7.050843720207455</v>
      </c>
      <c r="K65">
        <v>6.8558413062796237</v>
      </c>
    </row>
    <row r="66" spans="1:11" x14ac:dyDescent="0.3">
      <c r="A66">
        <v>0.33200000000000002</v>
      </c>
      <c r="B66">
        <v>195.20939863078851</v>
      </c>
      <c r="C66">
        <v>0.5</v>
      </c>
      <c r="D66">
        <v>3.9624200000000003</v>
      </c>
      <c r="E66">
        <v>0.3</v>
      </c>
      <c r="F66">
        <f t="shared" si="0"/>
        <v>7.0109456046569871</v>
      </c>
      <c r="I66" t="s">
        <v>5</v>
      </c>
      <c r="J66">
        <v>7.0109456046569871</v>
      </c>
      <c r="K66">
        <v>6.8558413062796237</v>
      </c>
    </row>
    <row r="67" spans="1:11" x14ac:dyDescent="0.3">
      <c r="A67">
        <v>0.33200000000000002</v>
      </c>
      <c r="B67">
        <v>205.05493362801178</v>
      </c>
      <c r="C67">
        <v>0.5</v>
      </c>
      <c r="D67">
        <v>3.9720400000000002</v>
      </c>
      <c r="E67">
        <v>0.3</v>
      </c>
      <c r="F67">
        <f t="shared" ref="F67:F130" si="1">A67*B67^C67*D67^E67</f>
        <v>7.1908011491695349</v>
      </c>
      <c r="I67" t="s">
        <v>6</v>
      </c>
      <c r="J67">
        <v>7.1908011491695349</v>
      </c>
      <c r="K67">
        <v>6.8558413062796237</v>
      </c>
    </row>
    <row r="68" spans="1:11" x14ac:dyDescent="0.3">
      <c r="A68">
        <v>0.33200000000000002</v>
      </c>
      <c r="B68">
        <v>193.59435693774907</v>
      </c>
      <c r="C68">
        <v>0.5</v>
      </c>
      <c r="D68">
        <v>4.0086700000000004</v>
      </c>
      <c r="E68">
        <v>0.3</v>
      </c>
      <c r="F68">
        <f t="shared" si="1"/>
        <v>7.0062321335571713</v>
      </c>
      <c r="H68" s="1">
        <v>45627</v>
      </c>
      <c r="I68" t="s">
        <v>1</v>
      </c>
      <c r="J68">
        <v>7.0062321335571713</v>
      </c>
      <c r="K68">
        <v>6.8558413062796237</v>
      </c>
    </row>
    <row r="69" spans="1:11" x14ac:dyDescent="0.3">
      <c r="A69">
        <v>0.33200000000000002</v>
      </c>
      <c r="B69">
        <v>192.96747954903304</v>
      </c>
      <c r="C69">
        <v>0.5</v>
      </c>
      <c r="D69">
        <v>4.0083000000000002</v>
      </c>
      <c r="E69">
        <v>0.3</v>
      </c>
      <c r="F69">
        <f t="shared" si="1"/>
        <v>6.9946858104154241</v>
      </c>
      <c r="I69" t="s">
        <v>2</v>
      </c>
      <c r="J69">
        <v>6.9946858104154241</v>
      </c>
      <c r="K69">
        <v>6.8558413062796237</v>
      </c>
    </row>
    <row r="70" spans="1:11" x14ac:dyDescent="0.3">
      <c r="A70">
        <v>0.33200000000000002</v>
      </c>
      <c r="B70">
        <v>193.60289050673865</v>
      </c>
      <c r="C70">
        <v>0.5</v>
      </c>
      <c r="D70">
        <v>3.9883199999999999</v>
      </c>
      <c r="E70">
        <v>0.3</v>
      </c>
      <c r="F70">
        <f t="shared" si="1"/>
        <v>6.9956971649378819</v>
      </c>
      <c r="I70" t="s">
        <v>3</v>
      </c>
      <c r="J70">
        <v>6.9956971649378819</v>
      </c>
      <c r="K70">
        <v>6.8558413062796237</v>
      </c>
    </row>
    <row r="71" spans="1:11" x14ac:dyDescent="0.3">
      <c r="A71">
        <v>0.33200000000000002</v>
      </c>
      <c r="B71">
        <v>188.39039448109392</v>
      </c>
      <c r="C71">
        <v>0.5</v>
      </c>
      <c r="D71">
        <v>4.0342000000000002</v>
      </c>
      <c r="E71">
        <v>0.3</v>
      </c>
      <c r="F71">
        <f t="shared" si="1"/>
        <v>6.9245999611880844</v>
      </c>
      <c r="I71" t="s">
        <v>4</v>
      </c>
      <c r="J71">
        <v>6.9245999611880844</v>
      </c>
      <c r="K71">
        <v>6.8558413062796237</v>
      </c>
    </row>
    <row r="72" spans="1:11" x14ac:dyDescent="0.3">
      <c r="A72">
        <v>0.33200000000000002</v>
      </c>
      <c r="B72">
        <v>195.16185134908426</v>
      </c>
      <c r="C72">
        <v>0.5</v>
      </c>
      <c r="D72">
        <v>4.0312400000000004</v>
      </c>
      <c r="E72">
        <v>0.3</v>
      </c>
      <c r="F72">
        <f t="shared" si="1"/>
        <v>7.0463975951925475</v>
      </c>
      <c r="I72" t="s">
        <v>5</v>
      </c>
      <c r="J72">
        <v>7.0463975951925475</v>
      </c>
      <c r="K72">
        <v>6.8558413062796237</v>
      </c>
    </row>
    <row r="73" spans="1:11" x14ac:dyDescent="0.3">
      <c r="A73">
        <v>0.33200000000000002</v>
      </c>
      <c r="B73">
        <v>195.60418923598553</v>
      </c>
      <c r="C73">
        <v>0.5</v>
      </c>
      <c r="D73">
        <v>4.0412300000000005</v>
      </c>
      <c r="E73">
        <v>0.3</v>
      </c>
      <c r="F73">
        <f t="shared" si="1"/>
        <v>7.0596184605190961</v>
      </c>
      <c r="I73" t="s">
        <v>6</v>
      </c>
      <c r="J73">
        <v>7.0596184605190961</v>
      </c>
      <c r="K73">
        <v>6.8558413062796237</v>
      </c>
    </row>
    <row r="74" spans="1:11" x14ac:dyDescent="0.3">
      <c r="A74">
        <v>0.33200000000000002</v>
      </c>
      <c r="B74">
        <v>190.9195023234841</v>
      </c>
      <c r="C74">
        <v>0.5</v>
      </c>
      <c r="D74">
        <v>4.0712000000000002</v>
      </c>
      <c r="E74">
        <v>0.3</v>
      </c>
      <c r="F74">
        <f t="shared" si="1"/>
        <v>6.9900448429476238</v>
      </c>
      <c r="H74" s="1" t="s">
        <v>7</v>
      </c>
      <c r="I74" t="s">
        <v>1</v>
      </c>
      <c r="J74">
        <v>6.9900448429476238</v>
      </c>
      <c r="K74">
        <v>6.8558413062796237</v>
      </c>
    </row>
    <row r="75" spans="1:11" x14ac:dyDescent="0.3">
      <c r="A75">
        <v>0.33200000000000002</v>
      </c>
      <c r="B75">
        <v>190.82418893543763</v>
      </c>
      <c r="C75">
        <v>0.5</v>
      </c>
      <c r="D75">
        <v>4.0734200000000005</v>
      </c>
      <c r="E75">
        <v>0.3</v>
      </c>
      <c r="F75">
        <f t="shared" si="1"/>
        <v>6.9894427780622532</v>
      </c>
      <c r="I75" t="s">
        <v>2</v>
      </c>
      <c r="J75">
        <v>6.9894427780622532</v>
      </c>
      <c r="K75">
        <v>6.8558413062796237</v>
      </c>
    </row>
    <row r="76" spans="1:11" x14ac:dyDescent="0.3">
      <c r="A76">
        <v>0.33200000000000002</v>
      </c>
      <c r="B76">
        <v>196.86951926866533</v>
      </c>
      <c r="C76">
        <v>0.5</v>
      </c>
      <c r="D76">
        <v>3.9809200000000007</v>
      </c>
      <c r="E76">
        <v>0.3</v>
      </c>
      <c r="F76">
        <f t="shared" si="1"/>
        <v>7.0505396480806111</v>
      </c>
      <c r="I76" t="s">
        <v>3</v>
      </c>
      <c r="J76">
        <v>7.0505396480806111</v>
      </c>
      <c r="K76">
        <v>6.8558413062796237</v>
      </c>
    </row>
    <row r="77" spans="1:11" x14ac:dyDescent="0.3">
      <c r="A77">
        <v>0.33200000000000002</v>
      </c>
      <c r="B77">
        <v>198.88620764199504</v>
      </c>
      <c r="C77">
        <v>0.5</v>
      </c>
      <c r="D77">
        <v>3.9705600000000003</v>
      </c>
      <c r="E77">
        <v>0.3</v>
      </c>
      <c r="F77">
        <f t="shared" si="1"/>
        <v>7.0810220375898654</v>
      </c>
      <c r="I77" t="s">
        <v>4</v>
      </c>
      <c r="J77">
        <v>7.0810220375898654</v>
      </c>
      <c r="K77">
        <v>6.8558413062796237</v>
      </c>
    </row>
    <row r="78" spans="1:11" x14ac:dyDescent="0.3">
      <c r="A78">
        <v>0.33200000000000002</v>
      </c>
      <c r="B78">
        <v>194.46719031025953</v>
      </c>
      <c r="C78">
        <v>0.5</v>
      </c>
      <c r="D78">
        <v>4.0023799999999996</v>
      </c>
      <c r="E78">
        <v>0.3</v>
      </c>
      <c r="F78">
        <f t="shared" si="1"/>
        <v>7.0187011245583282</v>
      </c>
      <c r="I78" t="s">
        <v>5</v>
      </c>
      <c r="J78">
        <v>7.0187011245583282</v>
      </c>
      <c r="K78">
        <v>6.8558413062796237</v>
      </c>
    </row>
    <row r="79" spans="1:11" x14ac:dyDescent="0.3">
      <c r="A79">
        <v>0.33200000000000002</v>
      </c>
      <c r="B79">
        <v>197.27959819015237</v>
      </c>
      <c r="C79">
        <v>0.5</v>
      </c>
      <c r="D79">
        <v>3.9916500000000004</v>
      </c>
      <c r="E79">
        <v>0.3</v>
      </c>
      <c r="F79">
        <f t="shared" si="1"/>
        <v>7.0635806350712871</v>
      </c>
      <c r="I79" t="s">
        <v>6</v>
      </c>
      <c r="J79">
        <v>7.0635806350712871</v>
      </c>
      <c r="K79">
        <v>6.8558413062796237</v>
      </c>
    </row>
    <row r="80" spans="1:11" x14ac:dyDescent="0.3">
      <c r="A80">
        <v>0.33200000000000002</v>
      </c>
      <c r="B80">
        <v>195.259908325168</v>
      </c>
      <c r="C80">
        <v>0.5</v>
      </c>
      <c r="D80">
        <v>4.0012699999999999</v>
      </c>
      <c r="E80">
        <v>0.3</v>
      </c>
      <c r="F80">
        <f t="shared" si="1"/>
        <v>7.0324067420644116</v>
      </c>
      <c r="H80" t="s">
        <v>420</v>
      </c>
      <c r="I80" t="s">
        <v>1</v>
      </c>
      <c r="J80">
        <v>7.0324067420644116</v>
      </c>
      <c r="K80">
        <v>6.8558413062796237</v>
      </c>
    </row>
    <row r="81" spans="1:11" x14ac:dyDescent="0.3">
      <c r="A81">
        <v>0.33200000000000002</v>
      </c>
      <c r="B81">
        <v>191.86449267903018</v>
      </c>
      <c r="C81">
        <v>0.5</v>
      </c>
      <c r="D81">
        <v>4.0108900000000007</v>
      </c>
      <c r="E81">
        <v>0.3</v>
      </c>
      <c r="F81">
        <f t="shared" si="1"/>
        <v>6.9760183445082147</v>
      </c>
      <c r="I81" t="s">
        <v>2</v>
      </c>
      <c r="J81">
        <v>6.9760183445082147</v>
      </c>
      <c r="K81">
        <v>6.8558413062796237</v>
      </c>
    </row>
    <row r="82" spans="1:11" x14ac:dyDescent="0.3">
      <c r="A82">
        <v>0.33200000000000002</v>
      </c>
      <c r="B82">
        <v>192.59313640091705</v>
      </c>
      <c r="C82">
        <v>0.5</v>
      </c>
      <c r="D82">
        <v>3.9898000000000002</v>
      </c>
      <c r="E82">
        <v>0.3</v>
      </c>
      <c r="F82">
        <f t="shared" si="1"/>
        <v>6.9782066185692768</v>
      </c>
      <c r="I82" t="s">
        <v>3</v>
      </c>
      <c r="J82">
        <v>6.9782066185692768</v>
      </c>
      <c r="K82">
        <v>6.8558413062796237</v>
      </c>
    </row>
    <row r="83" spans="1:11" x14ac:dyDescent="0.3">
      <c r="A83">
        <v>0.33200000000000002</v>
      </c>
      <c r="B83">
        <v>188.8664889066394</v>
      </c>
      <c r="C83">
        <v>0.5</v>
      </c>
      <c r="D83">
        <v>3.9897999999999998</v>
      </c>
      <c r="E83">
        <v>0.3</v>
      </c>
      <c r="F83">
        <f t="shared" si="1"/>
        <v>6.9103632144978464</v>
      </c>
      <c r="I83" t="s">
        <v>4</v>
      </c>
      <c r="J83">
        <v>6.9103632144978464</v>
      </c>
      <c r="K83">
        <v>6.8558413062796237</v>
      </c>
    </row>
    <row r="84" spans="1:11" x14ac:dyDescent="0.3">
      <c r="A84">
        <v>0.33200000000000002</v>
      </c>
      <c r="B84">
        <v>188.45474457609288</v>
      </c>
      <c r="C84">
        <v>0.5</v>
      </c>
      <c r="D84">
        <v>3.9912800000000002</v>
      </c>
      <c r="E84">
        <v>0.3</v>
      </c>
      <c r="F84">
        <f t="shared" si="1"/>
        <v>6.9035946001247437</v>
      </c>
      <c r="I84" t="s">
        <v>5</v>
      </c>
      <c r="J84">
        <v>6.9035946001247437</v>
      </c>
      <c r="K84">
        <v>6.8558413062796237</v>
      </c>
    </row>
    <row r="85" spans="1:11" x14ac:dyDescent="0.3">
      <c r="A85">
        <v>0.33200000000000002</v>
      </c>
      <c r="B85">
        <v>194.66833308147449</v>
      </c>
      <c r="C85">
        <v>0.5</v>
      </c>
      <c r="D85">
        <v>4.0223599999999999</v>
      </c>
      <c r="E85">
        <v>0.3</v>
      </c>
      <c r="F85">
        <f t="shared" si="1"/>
        <v>7.0328283853665994</v>
      </c>
      <c r="I85" t="s">
        <v>6</v>
      </c>
      <c r="J85">
        <v>7.0328283853665994</v>
      </c>
      <c r="K85">
        <v>6.8558413062796237</v>
      </c>
    </row>
    <row r="86" spans="1:11" x14ac:dyDescent="0.3">
      <c r="A86">
        <v>0.33200000000000002</v>
      </c>
      <c r="B86">
        <v>196.13495474863214</v>
      </c>
      <c r="C86">
        <v>0.5</v>
      </c>
      <c r="D86">
        <v>4.0038600000000004</v>
      </c>
      <c r="E86">
        <v>0.3</v>
      </c>
      <c r="F86">
        <f t="shared" si="1"/>
        <v>7.0495151551528874</v>
      </c>
      <c r="H86" t="s">
        <v>421</v>
      </c>
      <c r="I86" t="s">
        <v>1</v>
      </c>
      <c r="J86">
        <v>7.0495151551528874</v>
      </c>
      <c r="K86">
        <v>6.8558413062796237</v>
      </c>
    </row>
    <row r="87" spans="1:11" x14ac:dyDescent="0.3">
      <c r="A87">
        <v>0.33200000000000002</v>
      </c>
      <c r="B87">
        <v>188.24259912890125</v>
      </c>
      <c r="C87">
        <v>0.5</v>
      </c>
      <c r="D87">
        <v>4.0238400000000007</v>
      </c>
      <c r="E87">
        <v>0.3</v>
      </c>
      <c r="F87">
        <f t="shared" si="1"/>
        <v>6.9165456884729908</v>
      </c>
      <c r="I87" t="s">
        <v>2</v>
      </c>
      <c r="J87">
        <v>6.9165456884729908</v>
      </c>
      <c r="K87">
        <v>6.8558413062796237</v>
      </c>
    </row>
    <row r="88" spans="1:11" x14ac:dyDescent="0.3">
      <c r="A88">
        <v>0.33200000000000002</v>
      </c>
      <c r="B88">
        <v>184.42775348558857</v>
      </c>
      <c r="C88">
        <v>0.5</v>
      </c>
      <c r="D88">
        <v>4.00312</v>
      </c>
      <c r="E88">
        <v>0.3</v>
      </c>
      <c r="F88">
        <f t="shared" si="1"/>
        <v>6.8355081346082489</v>
      </c>
      <c r="I88" t="s">
        <v>3</v>
      </c>
      <c r="J88">
        <v>6.8355081346082489</v>
      </c>
      <c r="K88">
        <v>6.8558413062796237</v>
      </c>
    </row>
    <row r="89" spans="1:11" x14ac:dyDescent="0.3">
      <c r="A89">
        <v>0.33200000000000002</v>
      </c>
      <c r="B89">
        <v>188.18643945678906</v>
      </c>
      <c r="C89">
        <v>0.5</v>
      </c>
      <c r="D89">
        <v>3.9790700000000001</v>
      </c>
      <c r="E89">
        <v>0.3</v>
      </c>
      <c r="F89">
        <f t="shared" si="1"/>
        <v>6.8923404297418953</v>
      </c>
      <c r="I89" t="s">
        <v>4</v>
      </c>
      <c r="J89">
        <v>6.8923404297418953</v>
      </c>
      <c r="K89">
        <v>6.8558413062796237</v>
      </c>
    </row>
    <row r="90" spans="1:11" x14ac:dyDescent="0.3">
      <c r="A90">
        <v>0.33200000000000002</v>
      </c>
      <c r="B90">
        <v>189.59137167215371</v>
      </c>
      <c r="C90">
        <v>0.5</v>
      </c>
      <c r="D90">
        <v>3.9868400000000004</v>
      </c>
      <c r="E90">
        <v>0.3</v>
      </c>
      <c r="F90">
        <f t="shared" si="1"/>
        <v>6.9220703710418814</v>
      </c>
      <c r="I90" t="s">
        <v>5</v>
      </c>
      <c r="J90">
        <v>6.9220703710418814</v>
      </c>
      <c r="K90">
        <v>6.8558413062796237</v>
      </c>
    </row>
    <row r="91" spans="1:11" x14ac:dyDescent="0.3">
      <c r="A91">
        <v>0.33200000000000002</v>
      </c>
      <c r="B91">
        <v>183.01936025656462</v>
      </c>
      <c r="C91">
        <v>0.5</v>
      </c>
      <c r="D91">
        <v>4.0190300000000008</v>
      </c>
      <c r="E91">
        <v>0.3</v>
      </c>
      <c r="F91">
        <f t="shared" si="1"/>
        <v>6.8174659036558367</v>
      </c>
      <c r="I91" t="s">
        <v>6</v>
      </c>
      <c r="J91">
        <v>6.8174659036558367</v>
      </c>
      <c r="K91">
        <v>6.8558413062796237</v>
      </c>
    </row>
    <row r="92" spans="1:11" x14ac:dyDescent="0.3">
      <c r="A92">
        <v>0.33200000000000002</v>
      </c>
      <c r="B92">
        <v>183.95028349916547</v>
      </c>
      <c r="C92">
        <v>0.5</v>
      </c>
      <c r="D92">
        <v>4.0227300000000001</v>
      </c>
      <c r="E92">
        <v>0.3</v>
      </c>
      <c r="F92">
        <f t="shared" si="1"/>
        <v>6.8366694072610521</v>
      </c>
      <c r="H92" t="s">
        <v>422</v>
      </c>
      <c r="I92" t="s">
        <v>1</v>
      </c>
      <c r="J92">
        <v>6.8366694072610521</v>
      </c>
      <c r="K92">
        <v>6.8558413062796237</v>
      </c>
    </row>
    <row r="93" spans="1:11" x14ac:dyDescent="0.3">
      <c r="A93">
        <v>0.33200000000000002</v>
      </c>
      <c r="B93">
        <v>181.09535458224002</v>
      </c>
      <c r="C93">
        <v>0.5</v>
      </c>
      <c r="D93">
        <v>4.0345700000000004</v>
      </c>
      <c r="E93">
        <v>0.3</v>
      </c>
      <c r="F93">
        <f t="shared" si="1"/>
        <v>6.7893924826739402</v>
      </c>
      <c r="I93" t="s">
        <v>2</v>
      </c>
      <c r="J93">
        <v>6.7893924826739402</v>
      </c>
      <c r="K93">
        <v>6.8558413062796237</v>
      </c>
    </row>
    <row r="94" spans="1:11" x14ac:dyDescent="0.3">
      <c r="A94">
        <v>0.33200000000000002</v>
      </c>
      <c r="B94">
        <v>180.27820742130851</v>
      </c>
      <c r="C94">
        <v>0.5</v>
      </c>
      <c r="D94">
        <v>4.0545499999999999</v>
      </c>
      <c r="E94">
        <v>0.3</v>
      </c>
      <c r="F94">
        <f t="shared" si="1"/>
        <v>6.7841040054237869</v>
      </c>
      <c r="I94" t="s">
        <v>3</v>
      </c>
      <c r="J94">
        <v>6.7841040054237869</v>
      </c>
      <c r="K94">
        <v>6.8558413062796237</v>
      </c>
    </row>
    <row r="95" spans="1:11" x14ac:dyDescent="0.3">
      <c r="A95">
        <v>0.33200000000000002</v>
      </c>
      <c r="B95">
        <v>180.64822805500629</v>
      </c>
      <c r="C95">
        <v>0.5</v>
      </c>
      <c r="D95">
        <v>4.0430799999999998</v>
      </c>
      <c r="E95">
        <v>0.3</v>
      </c>
      <c r="F95">
        <f t="shared" si="1"/>
        <v>6.7852934873556663</v>
      </c>
      <c r="I95" t="s">
        <v>4</v>
      </c>
      <c r="J95">
        <v>6.7852934873556663</v>
      </c>
      <c r="K95">
        <v>6.8558413062796237</v>
      </c>
    </row>
    <row r="96" spans="1:11" x14ac:dyDescent="0.3">
      <c r="A96">
        <v>0.33200000000000002</v>
      </c>
      <c r="B96">
        <v>181.6200309410369</v>
      </c>
      <c r="C96">
        <v>0.5</v>
      </c>
      <c r="D96">
        <v>4.0134800000000004</v>
      </c>
      <c r="E96">
        <v>0.3</v>
      </c>
      <c r="F96">
        <f t="shared" si="1"/>
        <v>6.7885385303202774</v>
      </c>
      <c r="I96" t="s">
        <v>5</v>
      </c>
      <c r="J96">
        <v>6.7885385303202774</v>
      </c>
      <c r="K96">
        <v>6.8558413062796237</v>
      </c>
    </row>
    <row r="97" spans="1:11" x14ac:dyDescent="0.3">
      <c r="A97">
        <v>0.33200000000000002</v>
      </c>
      <c r="B97">
        <v>178.26831893606447</v>
      </c>
      <c r="C97">
        <v>0.5</v>
      </c>
      <c r="D97">
        <v>4.0327200000000003</v>
      </c>
      <c r="E97">
        <v>0.3</v>
      </c>
      <c r="F97">
        <f t="shared" si="1"/>
        <v>6.7352634680522998</v>
      </c>
      <c r="I97" t="s">
        <v>6</v>
      </c>
      <c r="J97">
        <v>6.7352634680522998</v>
      </c>
      <c r="K97">
        <v>6.8558413062796237</v>
      </c>
    </row>
    <row r="98" spans="1:11" x14ac:dyDescent="0.3">
      <c r="A98">
        <v>0.33200000000000002</v>
      </c>
      <c r="B98">
        <v>181.68669501197795</v>
      </c>
      <c r="C98">
        <v>0.5</v>
      </c>
      <c r="D98">
        <v>4.0190300000000008</v>
      </c>
      <c r="E98">
        <v>0.3</v>
      </c>
      <c r="F98">
        <f t="shared" si="1"/>
        <v>6.7925996837669977</v>
      </c>
      <c r="H98" t="s">
        <v>423</v>
      </c>
      <c r="I98" t="s">
        <v>1</v>
      </c>
      <c r="J98">
        <v>6.7925996837669977</v>
      </c>
      <c r="K98">
        <v>6.8558413062796237</v>
      </c>
    </row>
    <row r="99" spans="1:11" x14ac:dyDescent="0.3">
      <c r="A99">
        <v>0.33200000000000002</v>
      </c>
      <c r="B99">
        <v>175.69552529044208</v>
      </c>
      <c r="C99">
        <v>0.5</v>
      </c>
      <c r="D99">
        <v>4.0626899999999999</v>
      </c>
      <c r="E99">
        <v>0.3</v>
      </c>
      <c r="F99">
        <f t="shared" si="1"/>
        <v>6.701353682531014</v>
      </c>
      <c r="I99" t="s">
        <v>2</v>
      </c>
      <c r="J99">
        <v>6.701353682531014</v>
      </c>
      <c r="K99">
        <v>6.8558413062796237</v>
      </c>
    </row>
    <row r="100" spans="1:11" x14ac:dyDescent="0.3">
      <c r="A100">
        <v>0.33200000000000002</v>
      </c>
      <c r="B100">
        <v>173.35168957996655</v>
      </c>
      <c r="C100">
        <v>0.5</v>
      </c>
      <c r="D100">
        <v>4.0663900000000002</v>
      </c>
      <c r="E100">
        <v>0.3</v>
      </c>
      <c r="F100">
        <f t="shared" si="1"/>
        <v>6.6583225781537037</v>
      </c>
      <c r="I100" t="s">
        <v>3</v>
      </c>
      <c r="J100">
        <v>6.6583225781537037</v>
      </c>
      <c r="K100">
        <v>6.8558413062796237</v>
      </c>
    </row>
    <row r="101" spans="1:11" x14ac:dyDescent="0.3">
      <c r="A101">
        <v>0.33200000000000002</v>
      </c>
      <c r="B101">
        <v>170.49886413050504</v>
      </c>
      <c r="C101">
        <v>0.5</v>
      </c>
      <c r="D101">
        <v>4.0860000000000003</v>
      </c>
      <c r="E101">
        <v>0.3</v>
      </c>
      <c r="F101">
        <f t="shared" si="1"/>
        <v>6.6128449105390166</v>
      </c>
      <c r="I101" t="s">
        <v>4</v>
      </c>
      <c r="J101">
        <v>6.6128449105390166</v>
      </c>
      <c r="K101">
        <v>6.8558413062796237</v>
      </c>
    </row>
    <row r="102" spans="1:11" x14ac:dyDescent="0.3">
      <c r="A102">
        <v>0.33200000000000002</v>
      </c>
      <c r="B102">
        <v>177.36134312303452</v>
      </c>
      <c r="C102">
        <v>0.5</v>
      </c>
      <c r="D102">
        <v>4.0234700000000005</v>
      </c>
      <c r="E102">
        <v>0.3</v>
      </c>
      <c r="F102">
        <f t="shared" si="1"/>
        <v>6.7134815297736159</v>
      </c>
      <c r="I102" t="s">
        <v>5</v>
      </c>
      <c r="J102">
        <v>6.7134815297736159</v>
      </c>
      <c r="K102">
        <v>6.8558413062796237</v>
      </c>
    </row>
    <row r="103" spans="1:11" x14ac:dyDescent="0.3">
      <c r="A103">
        <v>0.33200000000000002</v>
      </c>
      <c r="B103">
        <v>176.80910995711628</v>
      </c>
      <c r="C103">
        <v>0.5</v>
      </c>
      <c r="D103">
        <v>4.0445600000000006</v>
      </c>
      <c r="E103">
        <v>0.3</v>
      </c>
      <c r="F103">
        <f t="shared" si="1"/>
        <v>6.7135431934096985</v>
      </c>
      <c r="I103" t="s">
        <v>6</v>
      </c>
      <c r="J103">
        <v>6.7135431934096985</v>
      </c>
      <c r="K103">
        <v>6.8558413062796237</v>
      </c>
    </row>
    <row r="104" spans="1:11" x14ac:dyDescent="0.3">
      <c r="A104">
        <v>0.33200000000000002</v>
      </c>
      <c r="B104">
        <v>179.2327262043693</v>
      </c>
      <c r="C104">
        <v>0.5</v>
      </c>
      <c r="D104">
        <v>4.0453000000000001</v>
      </c>
      <c r="E104">
        <v>0.3</v>
      </c>
      <c r="F104">
        <f t="shared" si="1"/>
        <v>6.7597706221268155</v>
      </c>
      <c r="H104" t="s">
        <v>424</v>
      </c>
      <c r="I104" t="s">
        <v>1</v>
      </c>
      <c r="J104">
        <v>6.7597706221268155</v>
      </c>
      <c r="K104">
        <v>6.8558413062796237</v>
      </c>
    </row>
    <row r="105" spans="1:11" x14ac:dyDescent="0.3">
      <c r="A105">
        <v>0.33200000000000002</v>
      </c>
      <c r="B105">
        <v>173.30836042155991</v>
      </c>
      <c r="C105">
        <v>0.5</v>
      </c>
      <c r="D105">
        <v>4.0674999999999999</v>
      </c>
      <c r="E105">
        <v>0.3</v>
      </c>
      <c r="F105">
        <f t="shared" si="1"/>
        <v>6.6580355393879858</v>
      </c>
      <c r="I105" t="s">
        <v>2</v>
      </c>
      <c r="J105">
        <v>6.6580355393879858</v>
      </c>
      <c r="K105">
        <v>6.8558413062796237</v>
      </c>
    </row>
    <row r="106" spans="1:11" x14ac:dyDescent="0.3">
      <c r="A106">
        <v>0.33200000000000002</v>
      </c>
      <c r="B106">
        <v>179.44337774133854</v>
      </c>
      <c r="C106">
        <v>0.5</v>
      </c>
      <c r="D106">
        <v>4.0219899999999997</v>
      </c>
      <c r="E106">
        <v>0.3</v>
      </c>
      <c r="F106">
        <f t="shared" si="1"/>
        <v>6.7520258673735638</v>
      </c>
      <c r="I106" t="s">
        <v>3</v>
      </c>
      <c r="J106">
        <v>6.7520258673735638</v>
      </c>
      <c r="K106">
        <v>6.8558413062796237</v>
      </c>
    </row>
    <row r="107" spans="1:11" x14ac:dyDescent="0.3">
      <c r="A107">
        <v>0.33200000000000002</v>
      </c>
      <c r="B107">
        <v>175.57698360124797</v>
      </c>
      <c r="C107">
        <v>0.5</v>
      </c>
      <c r="D107">
        <v>4.0360499999999995</v>
      </c>
      <c r="E107">
        <v>0.3</v>
      </c>
      <c r="F107">
        <f t="shared" si="1"/>
        <v>6.6858839927156151</v>
      </c>
      <c r="I107" t="s">
        <v>4</v>
      </c>
      <c r="J107">
        <v>6.6858839927156151</v>
      </c>
      <c r="K107">
        <v>6.8558413062796237</v>
      </c>
    </row>
    <row r="108" spans="1:11" x14ac:dyDescent="0.3">
      <c r="A108">
        <v>0.33200000000000002</v>
      </c>
      <c r="B108">
        <v>172.78578207686698</v>
      </c>
      <c r="C108">
        <v>0.5</v>
      </c>
      <c r="D108">
        <v>4.0382699999999998</v>
      </c>
      <c r="E108">
        <v>0.3</v>
      </c>
      <c r="F108">
        <f t="shared" si="1"/>
        <v>6.6336215464686292</v>
      </c>
      <c r="I108" t="s">
        <v>5</v>
      </c>
      <c r="J108">
        <v>6.6336215464686292</v>
      </c>
      <c r="K108">
        <v>6.8558413062796237</v>
      </c>
    </row>
    <row r="109" spans="1:11" x14ac:dyDescent="0.3">
      <c r="A109">
        <v>0.33200000000000002</v>
      </c>
      <c r="B109">
        <v>176.22023704342737</v>
      </c>
      <c r="C109">
        <v>0.5</v>
      </c>
      <c r="D109">
        <v>4.0445600000000006</v>
      </c>
      <c r="E109">
        <v>0.3</v>
      </c>
      <c r="F109">
        <f t="shared" si="1"/>
        <v>6.7023539480933474</v>
      </c>
      <c r="I109" t="s">
        <v>6</v>
      </c>
      <c r="J109">
        <v>6.7023539480933474</v>
      </c>
      <c r="K109">
        <v>6.8558413062796237</v>
      </c>
    </row>
    <row r="110" spans="1:11" x14ac:dyDescent="0.3">
      <c r="A110">
        <v>0.33200000000000002</v>
      </c>
      <c r="B110">
        <v>172.94985401257119</v>
      </c>
      <c r="C110">
        <v>0.5</v>
      </c>
      <c r="D110">
        <v>4.0641700000000007</v>
      </c>
      <c r="E110">
        <v>0.3</v>
      </c>
      <c r="F110">
        <f t="shared" si="1"/>
        <v>6.6495115284922139</v>
      </c>
      <c r="H110" t="s">
        <v>425</v>
      </c>
      <c r="I110" t="s">
        <v>1</v>
      </c>
      <c r="J110">
        <v>6.6495115284922139</v>
      </c>
      <c r="K110">
        <v>6.8558413062796237</v>
      </c>
    </row>
    <row r="111" spans="1:11" x14ac:dyDescent="0.3">
      <c r="A111">
        <v>0.33200000000000002</v>
      </c>
      <c r="B111">
        <v>174.70644805354908</v>
      </c>
      <c r="C111">
        <v>0.5</v>
      </c>
      <c r="D111">
        <v>4.0952500000000009</v>
      </c>
      <c r="E111">
        <v>0.3</v>
      </c>
      <c r="F111">
        <f t="shared" si="1"/>
        <v>6.6984863466378473</v>
      </c>
      <c r="I111" t="s">
        <v>2</v>
      </c>
      <c r="J111">
        <v>6.6984863466378473</v>
      </c>
      <c r="K111">
        <v>6.8558413062796237</v>
      </c>
    </row>
    <row r="112" spans="1:11" x14ac:dyDescent="0.3">
      <c r="A112">
        <v>0.33200000000000002</v>
      </c>
      <c r="B112">
        <v>173.03802476659681</v>
      </c>
      <c r="C112">
        <v>0.5</v>
      </c>
      <c r="D112">
        <v>4.0882200000000006</v>
      </c>
      <c r="E112">
        <v>0.3</v>
      </c>
      <c r="F112">
        <f t="shared" si="1"/>
        <v>6.662989605371366</v>
      </c>
      <c r="I112" t="s">
        <v>3</v>
      </c>
      <c r="J112">
        <v>6.662989605371366</v>
      </c>
      <c r="K112">
        <v>6.8558413062796237</v>
      </c>
    </row>
    <row r="113" spans="1:11" x14ac:dyDescent="0.3">
      <c r="A113">
        <v>0.33200000000000002</v>
      </c>
      <c r="B113">
        <v>170.172967748003</v>
      </c>
      <c r="C113">
        <v>0.5</v>
      </c>
      <c r="D113">
        <v>4.0626899999999999</v>
      </c>
      <c r="E113">
        <v>0.3</v>
      </c>
      <c r="F113">
        <f t="shared" si="1"/>
        <v>6.5951924915308204</v>
      </c>
      <c r="I113" t="s">
        <v>4</v>
      </c>
      <c r="J113">
        <v>6.5951924915308204</v>
      </c>
      <c r="K113">
        <v>6.8558413062796237</v>
      </c>
    </row>
    <row r="114" spans="1:11" x14ac:dyDescent="0.3">
      <c r="A114">
        <v>0.33200000000000002</v>
      </c>
      <c r="B114">
        <v>178.1777311126566</v>
      </c>
      <c r="C114">
        <v>0.5</v>
      </c>
      <c r="D114">
        <v>4.0726800000000001</v>
      </c>
      <c r="E114">
        <v>0.3</v>
      </c>
      <c r="F114">
        <f t="shared" si="1"/>
        <v>6.7534996589780398</v>
      </c>
      <c r="I114" t="s">
        <v>5</v>
      </c>
      <c r="J114">
        <v>6.7534996589780398</v>
      </c>
      <c r="K114">
        <v>6.8558413062796237</v>
      </c>
    </row>
    <row r="115" spans="1:11" x14ac:dyDescent="0.3">
      <c r="A115">
        <v>0.33200000000000002</v>
      </c>
      <c r="B115">
        <v>183.59099651309418</v>
      </c>
      <c r="C115">
        <v>0.5</v>
      </c>
      <c r="D115">
        <v>4.0667600000000004</v>
      </c>
      <c r="E115">
        <v>0.3</v>
      </c>
      <c r="F115">
        <f t="shared" si="1"/>
        <v>6.8523310469792023</v>
      </c>
      <c r="I115" t="s">
        <v>6</v>
      </c>
      <c r="J115">
        <v>6.8523310469792023</v>
      </c>
      <c r="K115">
        <v>6.8558413062796237</v>
      </c>
    </row>
    <row r="116" spans="1:11" x14ac:dyDescent="0.3">
      <c r="A116">
        <v>0.33200000000000002</v>
      </c>
      <c r="B116">
        <v>179.51680415271161</v>
      </c>
      <c r="C116">
        <v>0.5</v>
      </c>
      <c r="D116">
        <v>4.1155999999999997</v>
      </c>
      <c r="E116">
        <v>0.3</v>
      </c>
      <c r="F116">
        <f t="shared" si="1"/>
        <v>6.8001827674587165</v>
      </c>
      <c r="H116" t="s">
        <v>426</v>
      </c>
      <c r="I116" t="s">
        <v>1</v>
      </c>
      <c r="J116">
        <v>6.8001827674587165</v>
      </c>
      <c r="K116">
        <v>6.8558413062796237</v>
      </c>
    </row>
    <row r="117" spans="1:11" x14ac:dyDescent="0.3">
      <c r="A117">
        <v>0.33200000000000002</v>
      </c>
      <c r="B117">
        <v>170.49672090811296</v>
      </c>
      <c r="C117">
        <v>0.5</v>
      </c>
      <c r="D117">
        <v>4.1292900000000001</v>
      </c>
      <c r="E117">
        <v>0.3</v>
      </c>
      <c r="F117">
        <f t="shared" si="1"/>
        <v>6.6337441009195413</v>
      </c>
      <c r="I117" t="s">
        <v>2</v>
      </c>
      <c r="J117">
        <v>6.6337441009195413</v>
      </c>
      <c r="K117">
        <v>6.8558413062796237</v>
      </c>
    </row>
    <row r="118" spans="1:11" x14ac:dyDescent="0.3">
      <c r="A118">
        <v>0.33200000000000002</v>
      </c>
      <c r="B118">
        <v>173.7779955694152</v>
      </c>
      <c r="C118">
        <v>0.5</v>
      </c>
      <c r="D118">
        <v>4.0804500000000008</v>
      </c>
      <c r="E118">
        <v>0.3</v>
      </c>
      <c r="F118">
        <f t="shared" si="1"/>
        <v>6.673411319519408</v>
      </c>
      <c r="I118" t="s">
        <v>3</v>
      </c>
      <c r="J118">
        <v>6.673411319519408</v>
      </c>
      <c r="K118">
        <v>6.8558413062796237</v>
      </c>
    </row>
    <row r="119" spans="1:11" x14ac:dyDescent="0.3">
      <c r="A119">
        <v>0.33200000000000002</v>
      </c>
      <c r="B119">
        <v>169.54306962126836</v>
      </c>
      <c r="C119">
        <v>0.5</v>
      </c>
      <c r="D119">
        <v>4.0804500000000008</v>
      </c>
      <c r="E119">
        <v>0.3</v>
      </c>
      <c r="F119">
        <f t="shared" si="1"/>
        <v>6.5915951091484146</v>
      </c>
      <c r="I119" t="s">
        <v>4</v>
      </c>
      <c r="J119">
        <v>6.5915951091484146</v>
      </c>
      <c r="K119">
        <v>6.8558413062796237</v>
      </c>
    </row>
    <row r="120" spans="1:11" x14ac:dyDescent="0.3">
      <c r="A120">
        <v>0.33200000000000002</v>
      </c>
      <c r="B120">
        <v>173.73809676596562</v>
      </c>
      <c r="C120">
        <v>0.5</v>
      </c>
      <c r="D120">
        <v>4.0889600000000002</v>
      </c>
      <c r="E120">
        <v>0.3</v>
      </c>
      <c r="F120">
        <f t="shared" si="1"/>
        <v>6.6768169852326951</v>
      </c>
      <c r="I120" t="s">
        <v>5</v>
      </c>
      <c r="J120">
        <v>6.6768169852326951</v>
      </c>
      <c r="K120">
        <v>6.8558413062796237</v>
      </c>
    </row>
    <row r="121" spans="1:11" x14ac:dyDescent="0.3">
      <c r="A121">
        <v>0.33200000000000002</v>
      </c>
      <c r="B121">
        <v>172.73552145771998</v>
      </c>
      <c r="C121">
        <v>0.5</v>
      </c>
      <c r="D121">
        <v>4.1148600000000002</v>
      </c>
      <c r="E121">
        <v>0.3</v>
      </c>
      <c r="F121">
        <f t="shared" si="1"/>
        <v>6.6701473887679086</v>
      </c>
      <c r="I121" t="s">
        <v>6</v>
      </c>
      <c r="J121">
        <v>6.6701473887679086</v>
      </c>
      <c r="K121">
        <v>6.8558413062796237</v>
      </c>
    </row>
    <row r="122" spans="1:11" x14ac:dyDescent="0.3">
      <c r="A122">
        <v>0.33200000000000002</v>
      </c>
      <c r="B122">
        <v>171.18054481093395</v>
      </c>
      <c r="C122">
        <v>0.5</v>
      </c>
      <c r="D122">
        <v>4.1341000000000001</v>
      </c>
      <c r="E122">
        <v>0.3</v>
      </c>
      <c r="F122">
        <f t="shared" si="1"/>
        <v>6.649355905639232</v>
      </c>
      <c r="H122" t="s">
        <v>427</v>
      </c>
      <c r="I122" t="s">
        <v>1</v>
      </c>
      <c r="J122">
        <v>6.649355905639232</v>
      </c>
      <c r="K122">
        <v>6.8558413062796237</v>
      </c>
    </row>
    <row r="123" spans="1:11" x14ac:dyDescent="0.3">
      <c r="A123">
        <v>0.33200000000000002</v>
      </c>
      <c r="B123">
        <v>166.65533323108872</v>
      </c>
      <c r="C123">
        <v>0.5</v>
      </c>
      <c r="D123">
        <v>4.1511200000000006</v>
      </c>
      <c r="E123">
        <v>0.3</v>
      </c>
      <c r="F123">
        <f t="shared" si="1"/>
        <v>6.5689699971015374</v>
      </c>
      <c r="I123" t="s">
        <v>2</v>
      </c>
      <c r="J123">
        <v>6.5689699971015374</v>
      </c>
      <c r="K123">
        <v>6.8558413062796237</v>
      </c>
    </row>
    <row r="124" spans="1:11" x14ac:dyDescent="0.3">
      <c r="A124">
        <v>0.33200000000000002</v>
      </c>
      <c r="B124">
        <v>173.17396313294458</v>
      </c>
      <c r="C124">
        <v>0.5</v>
      </c>
      <c r="D124">
        <v>4.0797100000000004</v>
      </c>
      <c r="E124">
        <v>0.3</v>
      </c>
      <c r="F124">
        <f t="shared" si="1"/>
        <v>6.6614407528948538</v>
      </c>
      <c r="I124" t="s">
        <v>3</v>
      </c>
      <c r="J124">
        <v>6.6614407528948538</v>
      </c>
      <c r="K124">
        <v>6.8558413062796237</v>
      </c>
    </row>
    <row r="125" spans="1:11" x14ac:dyDescent="0.3">
      <c r="A125">
        <v>0.33200000000000002</v>
      </c>
      <c r="B125">
        <v>174.91431868243149</v>
      </c>
      <c r="C125">
        <v>0.5</v>
      </c>
      <c r="D125">
        <v>4.0415999999999999</v>
      </c>
      <c r="E125">
        <v>0.3</v>
      </c>
      <c r="F125">
        <f t="shared" si="1"/>
        <v>6.6760066982731443</v>
      </c>
      <c r="I125" t="s">
        <v>4</v>
      </c>
      <c r="J125">
        <v>6.6760066982731443</v>
      </c>
      <c r="K125">
        <v>6.8558413062796237</v>
      </c>
    </row>
    <row r="126" spans="1:11" x14ac:dyDescent="0.3">
      <c r="A126">
        <v>0.33200000000000002</v>
      </c>
      <c r="B126">
        <v>177.03545785330206</v>
      </c>
      <c r="C126">
        <v>0.5</v>
      </c>
      <c r="D126">
        <v>4.0597300000000001</v>
      </c>
      <c r="E126">
        <v>0.3</v>
      </c>
      <c r="F126">
        <f t="shared" si="1"/>
        <v>6.7253882105596192</v>
      </c>
      <c r="I126" t="s">
        <v>5</v>
      </c>
      <c r="J126">
        <v>6.7253882105596192</v>
      </c>
      <c r="K126">
        <v>6.8558413062796237</v>
      </c>
    </row>
    <row r="127" spans="1:11" x14ac:dyDescent="0.3">
      <c r="A127">
        <v>0.33200000000000002</v>
      </c>
      <c r="B127">
        <v>177.6402389804351</v>
      </c>
      <c r="C127">
        <v>0.5</v>
      </c>
      <c r="D127">
        <v>4.0519600000000002</v>
      </c>
      <c r="E127">
        <v>0.3</v>
      </c>
      <c r="F127">
        <f t="shared" si="1"/>
        <v>6.7329951699987163</v>
      </c>
      <c r="I127" t="s">
        <v>6</v>
      </c>
      <c r="J127">
        <v>6.7329951699987163</v>
      </c>
      <c r="K127">
        <v>6.8558413062796237</v>
      </c>
    </row>
    <row r="128" spans="1:11" x14ac:dyDescent="0.3">
      <c r="A128">
        <v>0.33200000000000002</v>
      </c>
      <c r="B128">
        <v>175.88615217056906</v>
      </c>
      <c r="C128">
        <v>0.5</v>
      </c>
      <c r="D128">
        <v>4.0615800000000002</v>
      </c>
      <c r="E128">
        <v>0.3</v>
      </c>
      <c r="F128">
        <f t="shared" si="1"/>
        <v>6.7044384990362094</v>
      </c>
      <c r="H128" t="s">
        <v>428</v>
      </c>
      <c r="I128" t="s">
        <v>1</v>
      </c>
      <c r="J128">
        <v>6.7044384990362094</v>
      </c>
      <c r="K128">
        <v>6.8558413062796237</v>
      </c>
    </row>
    <row r="129" spans="1:11" x14ac:dyDescent="0.3">
      <c r="A129">
        <v>0.33200000000000002</v>
      </c>
      <c r="B129">
        <v>173.30836042155991</v>
      </c>
      <c r="C129">
        <v>0.5</v>
      </c>
      <c r="D129">
        <v>4.0674999999999999</v>
      </c>
      <c r="E129">
        <v>0.3</v>
      </c>
      <c r="F129">
        <f t="shared" si="1"/>
        <v>6.6580355393879858</v>
      </c>
      <c r="I129" t="s">
        <v>2</v>
      </c>
      <c r="J129">
        <v>6.6580355393879858</v>
      </c>
      <c r="K129">
        <v>6.8558413062796237</v>
      </c>
    </row>
    <row r="130" spans="1:11" x14ac:dyDescent="0.3">
      <c r="A130">
        <v>0.33200000000000002</v>
      </c>
      <c r="B130">
        <v>179.90329552713013</v>
      </c>
      <c r="C130">
        <v>0.5</v>
      </c>
      <c r="D130">
        <v>4.0312400000000004</v>
      </c>
      <c r="E130">
        <v>0.3</v>
      </c>
      <c r="F130">
        <f t="shared" si="1"/>
        <v>6.7653339578547529</v>
      </c>
      <c r="I130" t="s">
        <v>3</v>
      </c>
      <c r="J130">
        <v>6.7653339578547529</v>
      </c>
      <c r="K130">
        <v>6.8558413062796237</v>
      </c>
    </row>
    <row r="131" spans="1:11" x14ac:dyDescent="0.3">
      <c r="A131">
        <v>0.33200000000000002</v>
      </c>
      <c r="B131">
        <v>181.37060120579747</v>
      </c>
      <c r="C131">
        <v>0.5</v>
      </c>
      <c r="D131">
        <v>3.9920199999999997</v>
      </c>
      <c r="E131">
        <v>0.3</v>
      </c>
      <c r="F131">
        <f t="shared" ref="F131:F187" si="2">A131*B131^C131*D131^E131</f>
        <v>6.7729729720720115</v>
      </c>
      <c r="I131" t="s">
        <v>4</v>
      </c>
      <c r="J131">
        <v>6.7729729720720115</v>
      </c>
      <c r="K131">
        <v>6.8558413062796237</v>
      </c>
    </row>
    <row r="132" spans="1:11" x14ac:dyDescent="0.3">
      <c r="A132">
        <v>0.33200000000000002</v>
      </c>
      <c r="B132">
        <v>184.46719893421255</v>
      </c>
      <c r="C132">
        <v>0.5</v>
      </c>
      <c r="D132">
        <v>4.0057099999999997</v>
      </c>
      <c r="E132">
        <v>0.3</v>
      </c>
      <c r="F132">
        <f t="shared" si="2"/>
        <v>6.8375656896123127</v>
      </c>
      <c r="I132" t="s">
        <v>5</v>
      </c>
      <c r="J132">
        <v>6.8375656896123127</v>
      </c>
      <c r="K132">
        <v>6.8558413062796237</v>
      </c>
    </row>
    <row r="133" spans="1:11" x14ac:dyDescent="0.3">
      <c r="A133">
        <v>0.33200000000000002</v>
      </c>
      <c r="B133">
        <v>185.09525913067012</v>
      </c>
      <c r="C133">
        <v>0.5</v>
      </c>
      <c r="D133">
        <v>3.9990500000000004</v>
      </c>
      <c r="E133">
        <v>0.3</v>
      </c>
      <c r="F133">
        <f t="shared" si="2"/>
        <v>6.8457775297532875</v>
      </c>
      <c r="I133" t="s">
        <v>6</v>
      </c>
      <c r="J133">
        <v>6.8457775297532875</v>
      </c>
      <c r="K133">
        <v>6.8558413062796237</v>
      </c>
    </row>
    <row r="134" spans="1:11" x14ac:dyDescent="0.3">
      <c r="A134">
        <v>0.33200000000000002</v>
      </c>
      <c r="B134">
        <v>183.93369250542312</v>
      </c>
      <c r="C134">
        <v>0.5</v>
      </c>
      <c r="D134">
        <v>4.02902</v>
      </c>
      <c r="E134">
        <v>0.3</v>
      </c>
      <c r="F134">
        <f t="shared" si="2"/>
        <v>6.8395661681790605</v>
      </c>
      <c r="H134" t="s">
        <v>429</v>
      </c>
      <c r="I134" t="s">
        <v>1</v>
      </c>
      <c r="J134">
        <v>6.8395661681790605</v>
      </c>
      <c r="K134">
        <v>6.8558413062796237</v>
      </c>
    </row>
    <row r="135" spans="1:11" x14ac:dyDescent="0.3">
      <c r="A135">
        <v>0.33200000000000002</v>
      </c>
      <c r="B135">
        <v>176.80144759547707</v>
      </c>
      <c r="C135">
        <v>0.5</v>
      </c>
      <c r="D135">
        <v>4.0778600000000003</v>
      </c>
      <c r="E135">
        <v>0.3</v>
      </c>
      <c r="F135">
        <f t="shared" si="2"/>
        <v>6.729932145412973</v>
      </c>
      <c r="I135" t="s">
        <v>2</v>
      </c>
      <c r="J135">
        <v>6.729932145412973</v>
      </c>
      <c r="K135">
        <v>6.8558413062796237</v>
      </c>
    </row>
    <row r="136" spans="1:11" x14ac:dyDescent="0.3">
      <c r="A136">
        <v>0.33200000000000002</v>
      </c>
      <c r="B136">
        <v>179.63853062633356</v>
      </c>
      <c r="C136">
        <v>0.5</v>
      </c>
      <c r="D136">
        <v>4.0075600000000007</v>
      </c>
      <c r="E136">
        <v>0.3</v>
      </c>
      <c r="F136">
        <f t="shared" si="2"/>
        <v>6.7484159107199897</v>
      </c>
      <c r="I136" t="s">
        <v>3</v>
      </c>
      <c r="J136">
        <v>6.7484159107199897</v>
      </c>
      <c r="K136">
        <v>6.8558413062796237</v>
      </c>
    </row>
    <row r="137" spans="1:11" x14ac:dyDescent="0.3">
      <c r="A137">
        <v>0.33200000000000002</v>
      </c>
      <c r="B137">
        <v>181.77298347667693</v>
      </c>
      <c r="C137">
        <v>0.5</v>
      </c>
      <c r="D137">
        <v>3.9883199999999999</v>
      </c>
      <c r="E137">
        <v>0.3</v>
      </c>
      <c r="F137">
        <f t="shared" si="2"/>
        <v>6.7785959893820671</v>
      </c>
      <c r="I137" t="s">
        <v>4</v>
      </c>
      <c r="J137">
        <v>6.7785959893820671</v>
      </c>
      <c r="K137">
        <v>6.8558413062796237</v>
      </c>
    </row>
    <row r="138" spans="1:11" x14ac:dyDescent="0.3">
      <c r="A138">
        <v>0.33200000000000002</v>
      </c>
      <c r="B138">
        <v>182.86050221177979</v>
      </c>
      <c r="C138">
        <v>0.5</v>
      </c>
      <c r="D138">
        <v>3.9920199999999997</v>
      </c>
      <c r="E138">
        <v>0.3</v>
      </c>
      <c r="F138">
        <f t="shared" si="2"/>
        <v>6.8007349692284045</v>
      </c>
      <c r="I138" t="s">
        <v>5</v>
      </c>
      <c r="J138">
        <v>6.8007349692284045</v>
      </c>
      <c r="K138">
        <v>6.8558413062796237</v>
      </c>
    </row>
    <row r="139" spans="1:11" x14ac:dyDescent="0.3">
      <c r="A139">
        <v>0.33200000000000002</v>
      </c>
      <c r="B139">
        <v>185.46053975058899</v>
      </c>
      <c r="C139">
        <v>0.5</v>
      </c>
      <c r="D139">
        <v>3.99979</v>
      </c>
      <c r="E139">
        <v>0.3</v>
      </c>
      <c r="F139">
        <f t="shared" si="2"/>
        <v>6.8529095622700025</v>
      </c>
      <c r="I139" t="s">
        <v>6</v>
      </c>
      <c r="J139">
        <v>6.8529095622700025</v>
      </c>
      <c r="K139">
        <v>6.8558413062796237</v>
      </c>
    </row>
    <row r="140" spans="1:11" x14ac:dyDescent="0.3">
      <c r="A140">
        <v>0.33200000000000002</v>
      </c>
      <c r="B140">
        <v>176.82769101400308</v>
      </c>
      <c r="C140">
        <v>0.5</v>
      </c>
      <c r="D140">
        <v>4.0490000000000004</v>
      </c>
      <c r="E140">
        <v>0.3</v>
      </c>
      <c r="F140">
        <f t="shared" si="2"/>
        <v>6.7161061975556429</v>
      </c>
      <c r="H140" t="s">
        <v>430</v>
      </c>
      <c r="I140" t="s">
        <v>1</v>
      </c>
      <c r="J140">
        <v>6.7161061975556429</v>
      </c>
      <c r="K140">
        <v>6.8558413062796237</v>
      </c>
    </row>
    <row r="141" spans="1:11" x14ac:dyDescent="0.3">
      <c r="A141">
        <v>0.33200000000000002</v>
      </c>
      <c r="B141">
        <v>175.06525410019515</v>
      </c>
      <c r="C141">
        <v>0.5</v>
      </c>
      <c r="D141">
        <v>4.0637999999999996</v>
      </c>
      <c r="E141">
        <v>0.3</v>
      </c>
      <c r="F141">
        <f t="shared" si="2"/>
        <v>6.6898712671135421</v>
      </c>
      <c r="I141" t="s">
        <v>2</v>
      </c>
      <c r="J141">
        <v>6.6898712671135421</v>
      </c>
      <c r="K141">
        <v>6.8558413062796237</v>
      </c>
    </row>
    <row r="142" spans="1:11" x14ac:dyDescent="0.3">
      <c r="A142">
        <v>0.33200000000000002</v>
      </c>
      <c r="B142">
        <v>178.52473182378401</v>
      </c>
      <c r="C142">
        <v>0.5</v>
      </c>
      <c r="D142">
        <v>4.0397499999999997</v>
      </c>
      <c r="E142">
        <v>0.3</v>
      </c>
      <c r="F142">
        <f t="shared" si="2"/>
        <v>6.7436283114741808</v>
      </c>
      <c r="I142" t="s">
        <v>3</v>
      </c>
      <c r="J142">
        <v>6.7436283114741808</v>
      </c>
      <c r="K142">
        <v>6.8558413062796237</v>
      </c>
    </row>
    <row r="143" spans="1:11" x14ac:dyDescent="0.3">
      <c r="A143">
        <v>0.33200000000000002</v>
      </c>
      <c r="B143">
        <v>175.17908304836149</v>
      </c>
      <c r="C143">
        <v>0.5</v>
      </c>
      <c r="D143">
        <v>4.03864</v>
      </c>
      <c r="E143">
        <v>0.3</v>
      </c>
      <c r="F143">
        <f t="shared" si="2"/>
        <v>6.6795891530044536</v>
      </c>
      <c r="I143" t="s">
        <v>4</v>
      </c>
      <c r="J143">
        <v>6.6795891530044536</v>
      </c>
      <c r="K143">
        <v>6.8558413062796237</v>
      </c>
    </row>
    <row r="144" spans="1:11" x14ac:dyDescent="0.3">
      <c r="A144">
        <v>0.33200000000000002</v>
      </c>
      <c r="B144">
        <v>169.33317720702172</v>
      </c>
      <c r="C144">
        <v>0.5</v>
      </c>
      <c r="D144">
        <v>4.0834099999999998</v>
      </c>
      <c r="E144">
        <v>0.3</v>
      </c>
      <c r="F144">
        <f t="shared" si="2"/>
        <v>6.5889469162761527</v>
      </c>
      <c r="I144" t="s">
        <v>5</v>
      </c>
      <c r="J144">
        <v>6.5889469162761527</v>
      </c>
      <c r="K144">
        <v>6.8558413062796237</v>
      </c>
    </row>
    <row r="145" spans="1:11" x14ac:dyDescent="0.3">
      <c r="A145">
        <v>0.33200000000000002</v>
      </c>
      <c r="B145">
        <v>175.00415172484148</v>
      </c>
      <c r="C145">
        <v>0.5</v>
      </c>
      <c r="D145">
        <v>4.0219899999999997</v>
      </c>
      <c r="E145">
        <v>0.3</v>
      </c>
      <c r="F145">
        <f t="shared" si="2"/>
        <v>6.6679840998027329</v>
      </c>
      <c r="I145" t="s">
        <v>6</v>
      </c>
      <c r="J145">
        <v>6.6679840998027329</v>
      </c>
      <c r="K145">
        <v>6.8558413062796237</v>
      </c>
    </row>
    <row r="146" spans="1:11" x14ac:dyDescent="0.3">
      <c r="A146">
        <v>0.33200000000000002</v>
      </c>
      <c r="B146">
        <v>182.27584356675575</v>
      </c>
      <c r="C146">
        <v>0.5</v>
      </c>
      <c r="D146">
        <v>4.0512199999999998</v>
      </c>
      <c r="E146">
        <v>0.3</v>
      </c>
      <c r="F146">
        <f t="shared" si="2"/>
        <v>6.8199060279481554</v>
      </c>
      <c r="H146" t="s">
        <v>431</v>
      </c>
      <c r="I146" t="s">
        <v>1</v>
      </c>
      <c r="J146">
        <v>6.8199060279481554</v>
      </c>
      <c r="K146">
        <v>6.8558413062796237</v>
      </c>
    </row>
    <row r="147" spans="1:11" x14ac:dyDescent="0.3">
      <c r="A147">
        <v>0.33200000000000002</v>
      </c>
      <c r="B147">
        <v>179.40306332073965</v>
      </c>
      <c r="C147">
        <v>0.5</v>
      </c>
      <c r="D147">
        <v>4.02902</v>
      </c>
      <c r="E147">
        <v>0.3</v>
      </c>
      <c r="F147">
        <f t="shared" si="2"/>
        <v>6.754805337263611</v>
      </c>
      <c r="I147" t="s">
        <v>2</v>
      </c>
      <c r="J147">
        <v>6.754805337263611</v>
      </c>
      <c r="K147">
        <v>6.8558413062796237</v>
      </c>
    </row>
    <row r="148" spans="1:11" x14ac:dyDescent="0.3">
      <c r="A148">
        <v>0.33200000000000002</v>
      </c>
      <c r="B148">
        <v>183.92439540873258</v>
      </c>
      <c r="C148">
        <v>0.5</v>
      </c>
      <c r="D148">
        <v>4.01274</v>
      </c>
      <c r="E148">
        <v>0.3</v>
      </c>
      <c r="F148">
        <f t="shared" si="2"/>
        <v>6.8310908080619255</v>
      </c>
      <c r="I148" t="s">
        <v>3</v>
      </c>
      <c r="J148">
        <v>6.8310908080619255</v>
      </c>
      <c r="K148">
        <v>6.8558413062796237</v>
      </c>
    </row>
    <row r="149" spans="1:11" x14ac:dyDescent="0.3">
      <c r="A149">
        <v>0.33200000000000002</v>
      </c>
      <c r="B149">
        <v>182.48446673100648</v>
      </c>
      <c r="C149">
        <v>0.5</v>
      </c>
      <c r="D149">
        <v>4.0105199999999996</v>
      </c>
      <c r="E149">
        <v>0.3</v>
      </c>
      <c r="F149">
        <f t="shared" si="2"/>
        <v>6.8031687095983395</v>
      </c>
      <c r="I149" t="s">
        <v>4</v>
      </c>
      <c r="J149">
        <v>6.8031687095983395</v>
      </c>
      <c r="K149">
        <v>6.8558413062796237</v>
      </c>
    </row>
    <row r="150" spans="1:11" x14ac:dyDescent="0.3">
      <c r="A150">
        <v>0.33200000000000002</v>
      </c>
      <c r="B150">
        <v>177.74399760635782</v>
      </c>
      <c r="C150">
        <v>0.5</v>
      </c>
      <c r="D150">
        <v>4.12744</v>
      </c>
      <c r="E150">
        <v>0.3</v>
      </c>
      <c r="F150">
        <f t="shared" si="2"/>
        <v>6.7723561039330029</v>
      </c>
      <c r="I150" t="s">
        <v>5</v>
      </c>
      <c r="J150">
        <v>6.7723561039330029</v>
      </c>
      <c r="K150">
        <v>6.8558413062796237</v>
      </c>
    </row>
    <row r="151" spans="1:11" x14ac:dyDescent="0.3">
      <c r="A151">
        <v>0.33200000000000002</v>
      </c>
      <c r="B151">
        <v>180.6658250591787</v>
      </c>
      <c r="C151">
        <v>0.5</v>
      </c>
      <c r="D151">
        <v>4.0582500000000001</v>
      </c>
      <c r="E151">
        <v>0.3</v>
      </c>
      <c r="F151">
        <f t="shared" si="2"/>
        <v>6.7932520303835524</v>
      </c>
      <c r="I151" t="s">
        <v>6</v>
      </c>
      <c r="J151">
        <v>6.7932520303835524</v>
      </c>
      <c r="K151">
        <v>6.8558413062796237</v>
      </c>
    </row>
    <row r="152" spans="1:11" x14ac:dyDescent="0.3">
      <c r="A152">
        <v>0.33200000000000002</v>
      </c>
      <c r="B152">
        <v>181.02059659365148</v>
      </c>
      <c r="C152">
        <v>0.5</v>
      </c>
      <c r="D152">
        <v>4.0519600000000002</v>
      </c>
      <c r="E152">
        <v>0.3</v>
      </c>
      <c r="F152">
        <f t="shared" si="2"/>
        <v>6.7967551427175872</v>
      </c>
      <c r="H152" t="s">
        <v>432</v>
      </c>
      <c r="I152" t="s">
        <v>1</v>
      </c>
      <c r="J152">
        <v>6.7967551427175872</v>
      </c>
      <c r="K152">
        <v>6.8558413062796237</v>
      </c>
    </row>
    <row r="153" spans="1:11" x14ac:dyDescent="0.3">
      <c r="A153">
        <v>0.33200000000000002</v>
      </c>
      <c r="B153">
        <v>175.40695872629854</v>
      </c>
      <c r="C153">
        <v>0.5</v>
      </c>
      <c r="D153">
        <v>4.0601000000000003</v>
      </c>
      <c r="E153">
        <v>0.3</v>
      </c>
      <c r="F153">
        <f t="shared" si="2"/>
        <v>6.6945673044600813</v>
      </c>
      <c r="I153" t="s">
        <v>2</v>
      </c>
      <c r="J153">
        <v>6.6945673044600813</v>
      </c>
      <c r="K153">
        <v>6.8558413062796237</v>
      </c>
    </row>
    <row r="154" spans="1:11" x14ac:dyDescent="0.3">
      <c r="A154">
        <v>0.33200000000000002</v>
      </c>
      <c r="B154">
        <v>181.36469256547028</v>
      </c>
      <c r="C154">
        <v>0.5</v>
      </c>
      <c r="D154">
        <v>4.01607</v>
      </c>
      <c r="E154">
        <v>0.3</v>
      </c>
      <c r="F154">
        <f t="shared" si="2"/>
        <v>6.7850778955812121</v>
      </c>
      <c r="I154" t="s">
        <v>3</v>
      </c>
      <c r="J154">
        <v>6.7850778955812121</v>
      </c>
      <c r="K154">
        <v>6.8558413062796237</v>
      </c>
    </row>
    <row r="155" spans="1:11" x14ac:dyDescent="0.3">
      <c r="A155">
        <v>0.33200000000000002</v>
      </c>
      <c r="B155">
        <v>182.71738786076457</v>
      </c>
      <c r="C155">
        <v>0.5</v>
      </c>
      <c r="D155">
        <v>3.9883199999999999</v>
      </c>
      <c r="E155">
        <v>0.3</v>
      </c>
      <c r="F155">
        <f t="shared" si="2"/>
        <v>6.7961823272940487</v>
      </c>
      <c r="I155" t="s">
        <v>4</v>
      </c>
      <c r="J155">
        <v>6.7961823272940487</v>
      </c>
      <c r="K155">
        <v>6.8558413062796237</v>
      </c>
    </row>
    <row r="156" spans="1:11" x14ac:dyDescent="0.3">
      <c r="A156">
        <v>0.33200000000000002</v>
      </c>
      <c r="B156">
        <v>182.29544338951371</v>
      </c>
      <c r="C156">
        <v>0.5</v>
      </c>
      <c r="D156">
        <v>3.9912800000000002</v>
      </c>
      <c r="E156">
        <v>0.3</v>
      </c>
      <c r="F156">
        <f t="shared" si="2"/>
        <v>6.7898416992951436</v>
      </c>
      <c r="I156" t="s">
        <v>5</v>
      </c>
      <c r="J156">
        <v>6.7898416992951436</v>
      </c>
      <c r="K156">
        <v>6.8558413062796237</v>
      </c>
    </row>
    <row r="157" spans="1:11" x14ac:dyDescent="0.3">
      <c r="A157">
        <v>0.33200000000000002</v>
      </c>
      <c r="B157">
        <v>186.00113726528488</v>
      </c>
      <c r="C157">
        <v>0.5</v>
      </c>
      <c r="D157">
        <v>3.9975700000000001</v>
      </c>
      <c r="E157">
        <v>0.3</v>
      </c>
      <c r="F157">
        <f t="shared" si="2"/>
        <v>6.8617470882570251</v>
      </c>
      <c r="I157" t="s">
        <v>6</v>
      </c>
      <c r="J157">
        <v>6.8617470882570251</v>
      </c>
      <c r="K157">
        <v>6.8558413062796237</v>
      </c>
    </row>
    <row r="158" spans="1:11" x14ac:dyDescent="0.3">
      <c r="A158">
        <v>0.33200000000000002</v>
      </c>
      <c r="B158">
        <v>184.53229859865039</v>
      </c>
      <c r="C158">
        <v>0.5</v>
      </c>
      <c r="D158">
        <v>4.0053400000000003</v>
      </c>
      <c r="E158">
        <v>0.3</v>
      </c>
      <c r="F158">
        <f t="shared" si="2"/>
        <v>6.8385825821706243</v>
      </c>
      <c r="H158" t="s">
        <v>433</v>
      </c>
      <c r="I158" t="s">
        <v>1</v>
      </c>
      <c r="J158">
        <v>6.8385825821706243</v>
      </c>
      <c r="K158">
        <v>6.8558413062796237</v>
      </c>
    </row>
    <row r="159" spans="1:11" x14ac:dyDescent="0.3">
      <c r="A159">
        <v>0.33200000000000002</v>
      </c>
      <c r="B159">
        <v>180.72393074558221</v>
      </c>
      <c r="C159">
        <v>0.5</v>
      </c>
      <c r="D159">
        <v>4.0412300000000005</v>
      </c>
      <c r="E159">
        <v>0.3</v>
      </c>
      <c r="F159">
        <f t="shared" si="2"/>
        <v>6.7857832931958519</v>
      </c>
      <c r="I159" t="s">
        <v>2</v>
      </c>
      <c r="J159">
        <v>6.7857832931958519</v>
      </c>
      <c r="K159">
        <v>6.8558413062796237</v>
      </c>
    </row>
    <row r="160" spans="1:11" x14ac:dyDescent="0.3">
      <c r="A160">
        <v>0.33200000000000002</v>
      </c>
      <c r="B160">
        <v>181.88098489827161</v>
      </c>
      <c r="C160">
        <v>0.5</v>
      </c>
      <c r="D160">
        <v>3.9857300000000002</v>
      </c>
      <c r="E160">
        <v>0.3</v>
      </c>
      <c r="F160">
        <f t="shared" si="2"/>
        <v>6.7792881694243619</v>
      </c>
      <c r="I160" t="s">
        <v>3</v>
      </c>
      <c r="J160">
        <v>6.7792881694243619</v>
      </c>
      <c r="K160">
        <v>6.8558413062796237</v>
      </c>
    </row>
    <row r="161" spans="1:11" x14ac:dyDescent="0.3">
      <c r="A161">
        <v>0.33200000000000002</v>
      </c>
      <c r="B161">
        <v>181.1114486075233</v>
      </c>
      <c r="C161">
        <v>0.5</v>
      </c>
      <c r="D161">
        <v>3.9886900000000001</v>
      </c>
      <c r="E161">
        <v>0.3</v>
      </c>
      <c r="F161">
        <f t="shared" si="2"/>
        <v>6.7664382236738341</v>
      </c>
      <c r="I161" t="s">
        <v>4</v>
      </c>
      <c r="J161">
        <v>6.7664382236738341</v>
      </c>
      <c r="K161">
        <v>6.8558413062796237</v>
      </c>
    </row>
    <row r="162" spans="1:11" x14ac:dyDescent="0.3">
      <c r="A162">
        <v>0.33200000000000002</v>
      </c>
      <c r="B162">
        <v>181.88440526688709</v>
      </c>
      <c r="C162">
        <v>0.5</v>
      </c>
      <c r="D162">
        <v>3.9868400000000004</v>
      </c>
      <c r="E162">
        <v>0.3</v>
      </c>
      <c r="F162">
        <f t="shared" si="2"/>
        <v>6.7799182596685235</v>
      </c>
      <c r="I162" t="s">
        <v>5</v>
      </c>
      <c r="J162">
        <v>6.7799182596685235</v>
      </c>
      <c r="K162">
        <v>6.8558413062796237</v>
      </c>
    </row>
    <row r="163" spans="1:11" x14ac:dyDescent="0.3">
      <c r="A163">
        <v>0.33200000000000002</v>
      </c>
      <c r="B163">
        <v>192.48176361572038</v>
      </c>
      <c r="C163">
        <v>0.5</v>
      </c>
      <c r="D163">
        <v>3.9968300000000001</v>
      </c>
      <c r="E163">
        <v>0.3</v>
      </c>
      <c r="F163">
        <f t="shared" si="2"/>
        <v>6.9798739746273766</v>
      </c>
      <c r="I163" t="s">
        <v>6</v>
      </c>
      <c r="J163">
        <v>6.9798739746273766</v>
      </c>
      <c r="K163">
        <v>6.8558413062796237</v>
      </c>
    </row>
    <row r="164" spans="1:11" x14ac:dyDescent="0.3">
      <c r="A164">
        <v>0.33200000000000002</v>
      </c>
      <c r="B164">
        <v>184.44439508251702</v>
      </c>
      <c r="C164">
        <v>0.5</v>
      </c>
      <c r="D164">
        <v>4.0297600000000005</v>
      </c>
      <c r="E164">
        <v>0.3</v>
      </c>
      <c r="F164">
        <f t="shared" si="2"/>
        <v>6.8494321729590659</v>
      </c>
      <c r="H164" t="s">
        <v>434</v>
      </c>
      <c r="I164" t="s">
        <v>1</v>
      </c>
      <c r="J164">
        <v>6.8494321729590659</v>
      </c>
      <c r="K164">
        <v>6.8558413062796237</v>
      </c>
    </row>
    <row r="165" spans="1:11" x14ac:dyDescent="0.3">
      <c r="A165">
        <v>0.33200000000000002</v>
      </c>
      <c r="B165">
        <v>190.4903260271052</v>
      </c>
      <c r="C165">
        <v>0.5</v>
      </c>
      <c r="D165">
        <v>4.0652800000000004</v>
      </c>
      <c r="E165">
        <v>0.3</v>
      </c>
      <c r="F165">
        <f t="shared" si="2"/>
        <v>6.9791363844477052</v>
      </c>
      <c r="I165" t="s">
        <v>2</v>
      </c>
      <c r="J165">
        <v>6.9791363844477052</v>
      </c>
      <c r="K165">
        <v>6.8558413062796237</v>
      </c>
    </row>
    <row r="166" spans="1:11" x14ac:dyDescent="0.3">
      <c r="A166">
        <v>0.33200000000000002</v>
      </c>
      <c r="B166">
        <v>185.56711378711213</v>
      </c>
      <c r="C166">
        <v>0.5</v>
      </c>
      <c r="D166">
        <v>4.00312</v>
      </c>
      <c r="E166">
        <v>0.3</v>
      </c>
      <c r="F166">
        <f t="shared" si="2"/>
        <v>6.8565898728664436</v>
      </c>
      <c r="I166" t="s">
        <v>3</v>
      </c>
      <c r="J166">
        <v>6.8565898728664436</v>
      </c>
      <c r="K166">
        <v>6.8558413062796237</v>
      </c>
    </row>
    <row r="167" spans="1:11" x14ac:dyDescent="0.3">
      <c r="A167">
        <v>0.33200000000000002</v>
      </c>
      <c r="B167">
        <v>190.30319063585333</v>
      </c>
      <c r="C167">
        <v>0.5</v>
      </c>
      <c r="D167">
        <v>3.9716700000000005</v>
      </c>
      <c r="E167">
        <v>0.3</v>
      </c>
      <c r="F167">
        <f t="shared" si="2"/>
        <v>6.9271256534308483</v>
      </c>
      <c r="I167" t="s">
        <v>4</v>
      </c>
      <c r="J167">
        <v>6.9271256534308483</v>
      </c>
      <c r="K167">
        <v>6.8558413062796237</v>
      </c>
    </row>
    <row r="168" spans="1:11" x14ac:dyDescent="0.3">
      <c r="A168">
        <v>0.33200000000000002</v>
      </c>
      <c r="B168">
        <v>208.32776945009601</v>
      </c>
      <c r="C168">
        <v>0.5</v>
      </c>
      <c r="D168">
        <v>3.9454000000000002</v>
      </c>
      <c r="E168">
        <v>0.3</v>
      </c>
      <c r="F168">
        <f t="shared" si="2"/>
        <v>7.2333416378586524</v>
      </c>
      <c r="I168" t="s">
        <v>5</v>
      </c>
      <c r="J168">
        <v>7.2333416378586524</v>
      </c>
      <c r="K168">
        <v>6.8558413062796237</v>
      </c>
    </row>
    <row r="169" spans="1:11" x14ac:dyDescent="0.3">
      <c r="A169">
        <v>0.33200000000000002</v>
      </c>
      <c r="B169">
        <v>208.00397591871373</v>
      </c>
      <c r="C169">
        <v>0.5</v>
      </c>
      <c r="D169">
        <v>3.9417000000000004</v>
      </c>
      <c r="E169">
        <v>0.3</v>
      </c>
      <c r="F169">
        <f t="shared" si="2"/>
        <v>7.2256841235083931</v>
      </c>
      <c r="I169" t="s">
        <v>6</v>
      </c>
      <c r="J169">
        <v>7.2256841235083931</v>
      </c>
      <c r="K169">
        <v>6.8558413062796237</v>
      </c>
    </row>
    <row r="170" spans="1:11" x14ac:dyDescent="0.3">
      <c r="A170">
        <v>0.33200000000000002</v>
      </c>
      <c r="B170">
        <v>196.82989625868575</v>
      </c>
      <c r="C170">
        <v>0.5</v>
      </c>
      <c r="D170">
        <v>3.9994200000000006</v>
      </c>
      <c r="E170">
        <v>0.3</v>
      </c>
      <c r="F170">
        <f t="shared" si="2"/>
        <v>7.0596426748612435</v>
      </c>
      <c r="H170" t="s">
        <v>435</v>
      </c>
      <c r="I170" t="s">
        <v>1</v>
      </c>
      <c r="J170">
        <v>7.0596426748612435</v>
      </c>
      <c r="K170">
        <v>6.8558413062796237</v>
      </c>
    </row>
    <row r="171" spans="1:11" x14ac:dyDescent="0.3">
      <c r="A171">
        <v>0.33200000000000002</v>
      </c>
      <c r="B171">
        <v>197.43832246302026</v>
      </c>
      <c r="C171">
        <v>0.5</v>
      </c>
      <c r="D171">
        <v>4.0057099999999997</v>
      </c>
      <c r="E171">
        <v>0.3</v>
      </c>
      <c r="F171">
        <f t="shared" si="2"/>
        <v>7.0738795607634932</v>
      </c>
      <c r="I171" t="s">
        <v>2</v>
      </c>
      <c r="J171">
        <v>7.0738795607634932</v>
      </c>
      <c r="K171">
        <v>6.8558413062796237</v>
      </c>
    </row>
    <row r="172" spans="1:11" x14ac:dyDescent="0.3">
      <c r="A172">
        <v>0.33200000000000002</v>
      </c>
      <c r="B172">
        <v>196.95612499563526</v>
      </c>
      <c r="C172">
        <v>0.5</v>
      </c>
      <c r="D172">
        <v>3.9713000000000003</v>
      </c>
      <c r="E172">
        <v>0.3</v>
      </c>
      <c r="F172">
        <f t="shared" si="2"/>
        <v>7.0469734947458607</v>
      </c>
      <c r="I172" t="s">
        <v>3</v>
      </c>
      <c r="J172">
        <v>7.0469734947458607</v>
      </c>
      <c r="K172">
        <v>6.8558413062796237</v>
      </c>
    </row>
    <row r="173" spans="1:11" x14ac:dyDescent="0.3">
      <c r="A173">
        <v>0.33200000000000002</v>
      </c>
      <c r="B173">
        <v>200.92266678359096</v>
      </c>
      <c r="C173">
        <v>0.5</v>
      </c>
      <c r="D173">
        <v>3.9394800000000005</v>
      </c>
      <c r="E173">
        <v>0.3</v>
      </c>
      <c r="F173">
        <f t="shared" si="2"/>
        <v>7.100422975123883</v>
      </c>
      <c r="I173" t="s">
        <v>4</v>
      </c>
      <c r="J173">
        <v>7.100422975123883</v>
      </c>
      <c r="K173">
        <v>6.8558413062796237</v>
      </c>
    </row>
    <row r="174" spans="1:11" x14ac:dyDescent="0.3">
      <c r="A174">
        <v>0.33200000000000002</v>
      </c>
      <c r="B174">
        <v>195.87600192994785</v>
      </c>
      <c r="C174">
        <v>0.5</v>
      </c>
      <c r="D174">
        <v>3.9631600000000002</v>
      </c>
      <c r="E174">
        <v>0.3</v>
      </c>
      <c r="F174">
        <f t="shared" si="2"/>
        <v>7.0232993738225344</v>
      </c>
      <c r="I174" t="s">
        <v>5</v>
      </c>
      <c r="J174">
        <v>7.0232993738225344</v>
      </c>
      <c r="K174">
        <v>6.8558413062796237</v>
      </c>
    </row>
    <row r="175" spans="1:11" x14ac:dyDescent="0.3">
      <c r="A175">
        <v>0.33200000000000002</v>
      </c>
      <c r="B175">
        <v>200.30198630970915</v>
      </c>
      <c r="C175">
        <v>0.5</v>
      </c>
      <c r="D175">
        <v>3.9690800000000004</v>
      </c>
      <c r="E175">
        <v>0.3</v>
      </c>
      <c r="F175">
        <f t="shared" si="2"/>
        <v>7.1053858615410537</v>
      </c>
      <c r="I175" t="s">
        <v>6</v>
      </c>
      <c r="J175">
        <v>7.1053858615410537</v>
      </c>
      <c r="K175">
        <v>6.8558413062796237</v>
      </c>
    </row>
    <row r="176" spans="1:11" x14ac:dyDescent="0.3">
      <c r="A176">
        <v>0.33200000000000002</v>
      </c>
      <c r="B176">
        <v>197.9921800012103</v>
      </c>
      <c r="C176">
        <v>0.5</v>
      </c>
      <c r="D176">
        <v>4.01755</v>
      </c>
      <c r="E176">
        <v>0.3</v>
      </c>
      <c r="F176">
        <f t="shared" si="2"/>
        <v>7.0900694547371153</v>
      </c>
      <c r="H176" t="s">
        <v>436</v>
      </c>
      <c r="I176" t="s">
        <v>1</v>
      </c>
      <c r="J176">
        <v>7.0900694547371153</v>
      </c>
      <c r="K176">
        <v>6.8558413062796237</v>
      </c>
    </row>
    <row r="177" spans="1:11" x14ac:dyDescent="0.3">
      <c r="A177">
        <v>0.33200000000000002</v>
      </c>
      <c r="B177">
        <v>191.19722799899193</v>
      </c>
      <c r="C177">
        <v>0.5</v>
      </c>
      <c r="D177">
        <v>4.0375300000000003</v>
      </c>
      <c r="E177">
        <v>0.3</v>
      </c>
      <c r="F177">
        <f t="shared" si="2"/>
        <v>6.9777211237164458</v>
      </c>
      <c r="I177" t="s">
        <v>2</v>
      </c>
      <c r="J177">
        <v>6.9777211237164458</v>
      </c>
      <c r="K177">
        <v>6.8558413062796237</v>
      </c>
    </row>
    <row r="178" spans="1:11" x14ac:dyDescent="0.3">
      <c r="A178">
        <v>0.33200000000000002</v>
      </c>
      <c r="B178">
        <v>192.66118927266268</v>
      </c>
      <c r="C178">
        <v>0.5</v>
      </c>
      <c r="D178">
        <v>3.9927600000000001</v>
      </c>
      <c r="E178">
        <v>0.3</v>
      </c>
      <c r="F178">
        <f t="shared" si="2"/>
        <v>6.9809923794260582</v>
      </c>
      <c r="I178" t="s">
        <v>3</v>
      </c>
      <c r="J178">
        <v>6.9809923794260582</v>
      </c>
      <c r="K178">
        <v>6.8558413062796237</v>
      </c>
    </row>
    <row r="179" spans="1:11" x14ac:dyDescent="0.3">
      <c r="A179">
        <v>0.33200000000000002</v>
      </c>
      <c r="B179">
        <v>194.72704815120673</v>
      </c>
      <c r="C179">
        <v>0.5</v>
      </c>
      <c r="D179">
        <v>3.9698199999999999</v>
      </c>
      <c r="E179">
        <v>0.3</v>
      </c>
      <c r="F179">
        <f t="shared" si="2"/>
        <v>7.0061989991979114</v>
      </c>
      <c r="I179" t="s">
        <v>4</v>
      </c>
      <c r="J179">
        <v>7.0061989991979114</v>
      </c>
      <c r="K179">
        <v>6.8558413062796237</v>
      </c>
    </row>
    <row r="180" spans="1:11" x14ac:dyDescent="0.3">
      <c r="A180">
        <v>0.33200000000000002</v>
      </c>
      <c r="B180">
        <v>194.23175728593924</v>
      </c>
      <c r="C180">
        <v>0.5</v>
      </c>
      <c r="D180">
        <v>3.98536</v>
      </c>
      <c r="E180">
        <v>0.3</v>
      </c>
      <c r="F180">
        <f t="shared" si="2"/>
        <v>7.005489245239847</v>
      </c>
      <c r="I180" t="s">
        <v>5</v>
      </c>
      <c r="J180">
        <v>7.005489245239847</v>
      </c>
      <c r="K180">
        <v>6.8558413062796237</v>
      </c>
    </row>
    <row r="181" spans="1:11" x14ac:dyDescent="0.3">
      <c r="A181">
        <v>0.33200000000000002</v>
      </c>
      <c r="B181">
        <v>193.43640825196999</v>
      </c>
      <c r="C181">
        <v>0.5</v>
      </c>
      <c r="D181">
        <v>3.9864700000000002</v>
      </c>
      <c r="E181">
        <v>0.3</v>
      </c>
      <c r="F181">
        <f t="shared" si="2"/>
        <v>6.9917154265453734</v>
      </c>
      <c r="I181" t="s">
        <v>6</v>
      </c>
      <c r="J181">
        <v>6.9917154265453734</v>
      </c>
      <c r="K181">
        <v>6.8558413062796237</v>
      </c>
    </row>
    <row r="182" spans="1:11" x14ac:dyDescent="0.3">
      <c r="A182">
        <v>0.33200000000000002</v>
      </c>
      <c r="B182">
        <v>180.89004816992323</v>
      </c>
      <c r="C182">
        <v>0.5</v>
      </c>
      <c r="D182">
        <v>4.0419700000000001</v>
      </c>
      <c r="E182">
        <v>0.3</v>
      </c>
      <c r="F182">
        <f t="shared" si="2"/>
        <v>6.7892741635792762</v>
      </c>
      <c r="H182" t="s">
        <v>437</v>
      </c>
      <c r="I182" t="s">
        <v>1</v>
      </c>
      <c r="J182">
        <v>6.7892741635792762</v>
      </c>
      <c r="K182">
        <v>6.8558413062796237</v>
      </c>
    </row>
    <row r="183" spans="1:11" x14ac:dyDescent="0.3">
      <c r="A183">
        <v>0.33200000000000002</v>
      </c>
      <c r="B183">
        <v>178.32825147885728</v>
      </c>
      <c r="C183">
        <v>0.5</v>
      </c>
      <c r="D183">
        <v>4.0652800000000004</v>
      </c>
      <c r="E183">
        <v>0.3</v>
      </c>
      <c r="F183">
        <f t="shared" si="2"/>
        <v>6.7526664536443066</v>
      </c>
      <c r="I183" t="s">
        <v>2</v>
      </c>
      <c r="J183">
        <v>6.7526664536443066</v>
      </c>
      <c r="K183">
        <v>6.8558413062796237</v>
      </c>
    </row>
    <row r="184" spans="1:11" x14ac:dyDescent="0.3">
      <c r="A184">
        <v>0.33200000000000002</v>
      </c>
      <c r="B184">
        <v>176.51345310936296</v>
      </c>
      <c r="C184">
        <v>0.5</v>
      </c>
      <c r="D184">
        <v>4.0519600000000002</v>
      </c>
      <c r="E184">
        <v>0.3</v>
      </c>
      <c r="F184">
        <f t="shared" si="2"/>
        <v>6.7116072433470615</v>
      </c>
      <c r="I184" t="s">
        <v>3</v>
      </c>
      <c r="J184">
        <v>6.7116072433470615</v>
      </c>
      <c r="K184">
        <v>6.8558413062796237</v>
      </c>
    </row>
    <row r="185" spans="1:11" x14ac:dyDescent="0.3">
      <c r="A185">
        <v>0.33200000000000002</v>
      </c>
      <c r="B185">
        <v>174.886377441805</v>
      </c>
      <c r="C185">
        <v>0.5</v>
      </c>
      <c r="D185">
        <v>4.0249500000000005</v>
      </c>
      <c r="E185">
        <v>0.3</v>
      </c>
      <c r="F185">
        <f t="shared" si="2"/>
        <v>6.6672113370854742</v>
      </c>
      <c r="I185" t="s">
        <v>4</v>
      </c>
      <c r="J185">
        <v>6.6672113370854742</v>
      </c>
      <c r="K185">
        <v>6.8558413062796237</v>
      </c>
    </row>
    <row r="186" spans="1:11" x14ac:dyDescent="0.3">
      <c r="A186">
        <v>0.33200000000000002</v>
      </c>
      <c r="B186">
        <v>170.96125439049842</v>
      </c>
      <c r="C186">
        <v>0.5</v>
      </c>
      <c r="D186">
        <v>4.0460400000000005</v>
      </c>
      <c r="E186">
        <v>0.3</v>
      </c>
      <c r="F186">
        <f t="shared" si="2"/>
        <v>6.6023110814423429</v>
      </c>
      <c r="I186" t="s">
        <v>5</v>
      </c>
      <c r="J186">
        <v>6.6023110814423429</v>
      </c>
      <c r="K186">
        <v>6.8558413062796237</v>
      </c>
    </row>
    <row r="187" spans="1:11" x14ac:dyDescent="0.3">
      <c r="A187">
        <v>0.33200000000000002</v>
      </c>
      <c r="B187">
        <v>180.81772237896581</v>
      </c>
      <c r="C187">
        <v>0.5</v>
      </c>
      <c r="D187">
        <v>4.0149600000000003</v>
      </c>
      <c r="E187">
        <v>0.3</v>
      </c>
      <c r="F187">
        <f t="shared" si="2"/>
        <v>6.7742769507095622</v>
      </c>
      <c r="I187" t="s">
        <v>6</v>
      </c>
      <c r="J187">
        <v>6.7742769507095622</v>
      </c>
      <c r="K187">
        <v>6.8558413062796237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01B3-2EAB-4BD4-A2F2-A0123452FEEB}">
  <dimension ref="A1:N187"/>
  <sheetViews>
    <sheetView topLeftCell="K1" zoomScale="84" workbookViewId="0">
      <selection activeCell="V30" sqref="V30"/>
    </sheetView>
  </sheetViews>
  <sheetFormatPr defaultRowHeight="14.4" x14ac:dyDescent="0.3"/>
  <cols>
    <col min="2" max="2" width="14.44140625" customWidth="1"/>
    <col min="4" max="4" width="9.88671875" customWidth="1"/>
    <col min="6" max="6" width="13.77734375" customWidth="1"/>
    <col min="8" max="8" width="10.6640625" customWidth="1"/>
    <col min="10" max="10" width="13.6640625" customWidth="1"/>
    <col min="11" max="11" width="14.6640625" customWidth="1"/>
    <col min="12" max="12" width="13.109375" customWidth="1"/>
    <col min="14" max="14" width="14.109375" customWidth="1"/>
  </cols>
  <sheetData>
    <row r="1" spans="1:12" x14ac:dyDescent="0.3">
      <c r="H1" t="s">
        <v>0</v>
      </c>
      <c r="I1" t="s">
        <v>439</v>
      </c>
    </row>
    <row r="2" spans="1:12" x14ac:dyDescent="0.3">
      <c r="A2">
        <v>2.3E-2</v>
      </c>
      <c r="B2">
        <v>27685.429372843402</v>
      </c>
      <c r="C2">
        <v>0.8</v>
      </c>
      <c r="D2">
        <v>4.7112600000000002</v>
      </c>
      <c r="E2">
        <v>0.4</v>
      </c>
      <c r="F2">
        <f>A2*B2^C2*D2^E2</f>
        <v>153.03250088297105</v>
      </c>
      <c r="H2" s="1">
        <v>45292</v>
      </c>
      <c r="I2" t="s">
        <v>1</v>
      </c>
      <c r="J2">
        <v>153.03250088297105</v>
      </c>
      <c r="K2">
        <v>152.60608466882812</v>
      </c>
      <c r="L2">
        <v>6.9743292640853971</v>
      </c>
    </row>
    <row r="3" spans="1:12" x14ac:dyDescent="0.3">
      <c r="A3">
        <v>2.3E-2</v>
      </c>
      <c r="B3">
        <v>27659.401005064061</v>
      </c>
      <c r="C3">
        <v>0.8</v>
      </c>
      <c r="D3">
        <v>4.71556</v>
      </c>
      <c r="E3">
        <v>0.4</v>
      </c>
      <c r="F3">
        <f t="shared" ref="F3:F66" si="0">A3*B3^C3*D3^E3</f>
        <v>152.97320387633752</v>
      </c>
      <c r="I3" t="s">
        <v>2</v>
      </c>
      <c r="J3">
        <v>152.97320387633752</v>
      </c>
      <c r="K3">
        <v>152.60608466882812</v>
      </c>
      <c r="L3">
        <v>6.9313370984497782</v>
      </c>
    </row>
    <row r="4" spans="1:12" x14ac:dyDescent="0.3">
      <c r="A4">
        <v>2.3E-2</v>
      </c>
      <c r="B4">
        <v>27948.485531072696</v>
      </c>
      <c r="C4">
        <v>0.8</v>
      </c>
      <c r="D4">
        <v>4.6682600000000001</v>
      </c>
      <c r="E4">
        <v>0.4</v>
      </c>
      <c r="F4">
        <f t="shared" si="0"/>
        <v>153.63015686350104</v>
      </c>
      <c r="I4" t="s">
        <v>3</v>
      </c>
      <c r="J4">
        <v>153.63015686350104</v>
      </c>
      <c r="K4">
        <v>152.60608466882812</v>
      </c>
      <c r="L4">
        <v>6.8913478475287349</v>
      </c>
    </row>
    <row r="5" spans="1:12" x14ac:dyDescent="0.3">
      <c r="A5">
        <v>2.3E-2</v>
      </c>
      <c r="B5">
        <v>26825.145349455608</v>
      </c>
      <c r="C5">
        <v>0.8</v>
      </c>
      <c r="D5">
        <v>4.8578900000000003</v>
      </c>
      <c r="E5">
        <v>0.4</v>
      </c>
      <c r="F5">
        <f t="shared" si="0"/>
        <v>151.05690204788644</v>
      </c>
      <c r="I5" t="s">
        <v>4</v>
      </c>
      <c r="J5">
        <v>151.05690204788644</v>
      </c>
      <c r="K5">
        <v>152.60608466882812</v>
      </c>
      <c r="L5">
        <v>6.8080640484829571</v>
      </c>
    </row>
    <row r="6" spans="1:12" x14ac:dyDescent="0.3">
      <c r="A6">
        <v>2.3E-2</v>
      </c>
      <c r="B6">
        <v>27166.646850035952</v>
      </c>
      <c r="C6">
        <v>0.8</v>
      </c>
      <c r="D6">
        <v>4.7985500000000005</v>
      </c>
      <c r="E6">
        <v>0.4</v>
      </c>
      <c r="F6">
        <f t="shared" si="0"/>
        <v>151.84506281784721</v>
      </c>
      <c r="I6" t="s">
        <v>5</v>
      </c>
      <c r="J6">
        <v>151.84506281784721</v>
      </c>
      <c r="K6">
        <v>152.60608466882812</v>
      </c>
      <c r="L6">
        <v>6.8342349978962247</v>
      </c>
    </row>
    <row r="7" spans="1:12" x14ac:dyDescent="0.3">
      <c r="A7">
        <v>2.3E-2</v>
      </c>
      <c r="B7">
        <v>27414.596710125166</v>
      </c>
      <c r="C7">
        <v>0.8</v>
      </c>
      <c r="D7">
        <v>4.7564099999999998</v>
      </c>
      <c r="E7">
        <v>0.4</v>
      </c>
      <c r="F7">
        <f t="shared" si="0"/>
        <v>152.41406232820546</v>
      </c>
      <c r="I7" t="s">
        <v>6</v>
      </c>
      <c r="J7">
        <v>152.41406232820546</v>
      </c>
      <c r="K7">
        <v>152.60608466882812</v>
      </c>
      <c r="L7">
        <v>6.9674220076956148</v>
      </c>
    </row>
    <row r="8" spans="1:12" x14ac:dyDescent="0.3">
      <c r="A8">
        <v>2.3E-2</v>
      </c>
      <c r="B8">
        <v>27333.127658513531</v>
      </c>
      <c r="C8">
        <v>0.8</v>
      </c>
      <c r="D8">
        <v>4.7701699999999994</v>
      </c>
      <c r="E8">
        <v>0.4</v>
      </c>
      <c r="F8">
        <f t="shared" si="0"/>
        <v>152.22740444525766</v>
      </c>
      <c r="H8" s="1">
        <v>45323</v>
      </c>
      <c r="I8" t="s">
        <v>1</v>
      </c>
      <c r="J8">
        <v>152.22740444525766</v>
      </c>
      <c r="K8">
        <v>152.60608466882812</v>
      </c>
      <c r="L8">
        <v>6.8790528256920265</v>
      </c>
    </row>
    <row r="9" spans="1:12" x14ac:dyDescent="0.3">
      <c r="A9">
        <v>2.3E-2</v>
      </c>
      <c r="B9">
        <v>27049.347064807011</v>
      </c>
      <c r="C9">
        <v>0.8</v>
      </c>
      <c r="D9">
        <v>4.8187600000000002</v>
      </c>
      <c r="E9">
        <v>0.4</v>
      </c>
      <c r="F9">
        <f t="shared" si="0"/>
        <v>151.57493256881042</v>
      </c>
      <c r="I9" t="s">
        <v>2</v>
      </c>
      <c r="J9">
        <v>151.57493256881042</v>
      </c>
      <c r="K9">
        <v>152.60608466882812</v>
      </c>
      <c r="L9">
        <v>6.9423641457355858</v>
      </c>
    </row>
    <row r="10" spans="1:12" x14ac:dyDescent="0.3">
      <c r="A10">
        <v>2.3E-2</v>
      </c>
      <c r="B10">
        <v>27716.729391489254</v>
      </c>
      <c r="C10">
        <v>0.8</v>
      </c>
      <c r="D10">
        <v>4.7061000000000002</v>
      </c>
      <c r="E10">
        <v>0.4</v>
      </c>
      <c r="F10">
        <f t="shared" si="0"/>
        <v>153.10376895821474</v>
      </c>
      <c r="I10" t="s">
        <v>3</v>
      </c>
      <c r="J10">
        <v>153.10376895821474</v>
      </c>
      <c r="K10">
        <v>152.60608466882812</v>
      </c>
      <c r="L10">
        <v>6.9899368390811576</v>
      </c>
    </row>
    <row r="11" spans="1:12" x14ac:dyDescent="0.3">
      <c r="A11">
        <v>2.3E-2</v>
      </c>
      <c r="B11">
        <v>28143.756393655931</v>
      </c>
      <c r="C11">
        <v>0.8</v>
      </c>
      <c r="D11">
        <v>4.63687</v>
      </c>
      <c r="E11">
        <v>0.4</v>
      </c>
      <c r="F11">
        <f t="shared" si="0"/>
        <v>154.0719057337362</v>
      </c>
      <c r="I11" t="s">
        <v>4</v>
      </c>
      <c r="J11">
        <v>154.0719057337362</v>
      </c>
      <c r="K11">
        <v>152.60608466882812</v>
      </c>
      <c r="L11">
        <v>6.9555059648664841</v>
      </c>
    </row>
    <row r="12" spans="1:12" x14ac:dyDescent="0.3">
      <c r="A12">
        <v>2.3E-2</v>
      </c>
      <c r="B12">
        <v>27800.549816936466</v>
      </c>
      <c r="C12">
        <v>0.8</v>
      </c>
      <c r="D12">
        <v>4.6923400000000006</v>
      </c>
      <c r="E12">
        <v>0.4</v>
      </c>
      <c r="F12">
        <f t="shared" si="0"/>
        <v>153.29441530599627</v>
      </c>
      <c r="I12" t="s">
        <v>5</v>
      </c>
      <c r="J12">
        <v>153.29441530599627</v>
      </c>
      <c r="K12">
        <v>152.60608466882812</v>
      </c>
      <c r="L12">
        <v>6.8857511236829696</v>
      </c>
    </row>
    <row r="13" spans="1:12" x14ac:dyDescent="0.3">
      <c r="A13">
        <v>2.3E-2</v>
      </c>
      <c r="B13">
        <v>27701.070371446731</v>
      </c>
      <c r="C13">
        <v>0.8</v>
      </c>
      <c r="D13">
        <v>4.7086800000000002</v>
      </c>
      <c r="E13">
        <v>0.4</v>
      </c>
      <c r="F13">
        <f t="shared" si="0"/>
        <v>153.06811967369089</v>
      </c>
      <c r="I13" t="s">
        <v>6</v>
      </c>
      <c r="J13">
        <v>153.06811967369089</v>
      </c>
      <c r="K13">
        <v>152.60608466882812</v>
      </c>
      <c r="L13">
        <v>7.0112783795645921</v>
      </c>
    </row>
    <row r="14" spans="1:12" x14ac:dyDescent="0.3">
      <c r="A14">
        <v>2.3E-2</v>
      </c>
      <c r="B14">
        <v>27636.018082542134</v>
      </c>
      <c r="C14">
        <v>0.8</v>
      </c>
      <c r="D14">
        <v>4.71943</v>
      </c>
      <c r="E14">
        <v>0.4</v>
      </c>
      <c r="F14">
        <f t="shared" si="0"/>
        <v>152.91990872081809</v>
      </c>
      <c r="H14" s="1">
        <v>45352</v>
      </c>
      <c r="I14" t="s">
        <v>1</v>
      </c>
      <c r="J14">
        <v>152.91990872081809</v>
      </c>
      <c r="K14">
        <v>152.60608466882812</v>
      </c>
      <c r="L14">
        <v>6.9058332044679869</v>
      </c>
    </row>
    <row r="15" spans="1:12" x14ac:dyDescent="0.3">
      <c r="A15">
        <v>2.3E-2</v>
      </c>
      <c r="B15">
        <v>27519.705265060624</v>
      </c>
      <c r="C15">
        <v>0.8</v>
      </c>
      <c r="D15">
        <v>4.7387800000000002</v>
      </c>
      <c r="E15">
        <v>0.4</v>
      </c>
      <c r="F15">
        <f t="shared" si="0"/>
        <v>152.65445300690146</v>
      </c>
      <c r="I15" t="s">
        <v>2</v>
      </c>
      <c r="J15">
        <v>152.65445300690146</v>
      </c>
      <c r="K15">
        <v>152.60608466882812</v>
      </c>
      <c r="L15">
        <v>6.8390491569640695</v>
      </c>
    </row>
    <row r="16" spans="1:12" x14ac:dyDescent="0.3">
      <c r="A16">
        <v>2.3E-2</v>
      </c>
      <c r="B16">
        <v>27483.72229183721</v>
      </c>
      <c r="C16">
        <v>0.8</v>
      </c>
      <c r="D16">
        <v>4.7447999999999997</v>
      </c>
      <c r="E16">
        <v>0.4</v>
      </c>
      <c r="F16">
        <f t="shared" si="0"/>
        <v>152.57221164523273</v>
      </c>
      <c r="I16" t="s">
        <v>3</v>
      </c>
      <c r="J16">
        <v>152.57221164523273</v>
      </c>
      <c r="K16">
        <v>152.60608466882812</v>
      </c>
      <c r="L16">
        <v>6.8379578688124845</v>
      </c>
    </row>
    <row r="17" spans="1:14" x14ac:dyDescent="0.3">
      <c r="A17">
        <v>2.3E-2</v>
      </c>
      <c r="B17">
        <v>27906.054720411659</v>
      </c>
      <c r="C17">
        <v>0.8</v>
      </c>
      <c r="D17">
        <v>4.6751399999999999</v>
      </c>
      <c r="E17">
        <v>0.4</v>
      </c>
      <c r="F17">
        <f t="shared" si="0"/>
        <v>153.53395502513681</v>
      </c>
      <c r="I17" t="s">
        <v>4</v>
      </c>
      <c r="J17">
        <v>153.53395502513681</v>
      </c>
      <c r="K17">
        <v>152.60608466882812</v>
      </c>
      <c r="L17">
        <v>6.80196320783985</v>
      </c>
    </row>
    <row r="18" spans="1:14" x14ac:dyDescent="0.3">
      <c r="A18">
        <v>2.3E-2</v>
      </c>
      <c r="B18">
        <v>27581.614308696266</v>
      </c>
      <c r="C18">
        <v>0.8</v>
      </c>
      <c r="D18">
        <v>4.7284600000000001</v>
      </c>
      <c r="E18">
        <v>0.4</v>
      </c>
      <c r="F18">
        <f t="shared" si="0"/>
        <v>152.79581832585981</v>
      </c>
      <c r="I18" t="s">
        <v>5</v>
      </c>
      <c r="J18">
        <v>152.79581832585981</v>
      </c>
      <c r="K18">
        <v>152.60608466882812</v>
      </c>
      <c r="L18">
        <v>6.8336455944975842</v>
      </c>
    </row>
    <row r="19" spans="1:14" x14ac:dyDescent="0.3">
      <c r="A19">
        <v>2.3E-2</v>
      </c>
      <c r="B19">
        <v>27669.806364586751</v>
      </c>
      <c r="C19">
        <v>0.8</v>
      </c>
      <c r="D19">
        <v>4.7138400000000003</v>
      </c>
      <c r="E19">
        <v>0.4</v>
      </c>
      <c r="F19">
        <f t="shared" si="0"/>
        <v>152.99691254206357</v>
      </c>
      <c r="I19" t="s">
        <v>6</v>
      </c>
      <c r="J19">
        <v>152.99691254206357</v>
      </c>
      <c r="K19">
        <v>152.60608466882812</v>
      </c>
      <c r="L19">
        <v>6.9300200756374171</v>
      </c>
    </row>
    <row r="20" spans="1:14" x14ac:dyDescent="0.3">
      <c r="A20">
        <v>2.3E-2</v>
      </c>
      <c r="B20">
        <v>27509.414619550607</v>
      </c>
      <c r="C20">
        <v>0.8</v>
      </c>
      <c r="D20">
        <v>4.7405000000000008</v>
      </c>
      <c r="E20">
        <v>0.4</v>
      </c>
      <c r="F20">
        <f t="shared" si="0"/>
        <v>152.63093883991965</v>
      </c>
      <c r="H20" s="1">
        <v>45383</v>
      </c>
      <c r="I20" t="s">
        <v>1</v>
      </c>
      <c r="J20">
        <v>152.63093883991965</v>
      </c>
      <c r="K20">
        <v>152.60608466882812</v>
      </c>
      <c r="L20">
        <v>6.8537214323042628</v>
      </c>
    </row>
    <row r="21" spans="1:14" x14ac:dyDescent="0.3">
      <c r="A21">
        <v>2.3E-2</v>
      </c>
      <c r="B21">
        <v>27096.641549817581</v>
      </c>
      <c r="C21">
        <v>0.8</v>
      </c>
      <c r="D21">
        <v>4.8105900000000004</v>
      </c>
      <c r="E21">
        <v>0.4</v>
      </c>
      <c r="F21">
        <f t="shared" si="0"/>
        <v>151.68392104499185</v>
      </c>
      <c r="I21" t="s">
        <v>2</v>
      </c>
      <c r="J21">
        <v>151.68392104499185</v>
      </c>
      <c r="K21">
        <v>152.60608466882812</v>
      </c>
      <c r="L21">
        <v>6.8090515451295435</v>
      </c>
    </row>
    <row r="22" spans="1:14" x14ac:dyDescent="0.3">
      <c r="A22">
        <v>2.3E-2</v>
      </c>
      <c r="B22">
        <v>27022.042903091693</v>
      </c>
      <c r="C22">
        <v>0.8</v>
      </c>
      <c r="D22">
        <v>4.8234899999999996</v>
      </c>
      <c r="E22">
        <v>0.4</v>
      </c>
      <c r="F22">
        <f t="shared" si="0"/>
        <v>151.51196557245319</v>
      </c>
      <c r="I22" t="s">
        <v>3</v>
      </c>
      <c r="J22">
        <v>151.51196557245319</v>
      </c>
      <c r="K22">
        <v>152.60608466882812</v>
      </c>
      <c r="L22">
        <v>6.8017749545956141</v>
      </c>
    </row>
    <row r="23" spans="1:14" x14ac:dyDescent="0.3">
      <c r="A23">
        <v>2.3E-2</v>
      </c>
      <c r="B23">
        <v>26901.094952036161</v>
      </c>
      <c r="C23">
        <v>0.8</v>
      </c>
      <c r="D23">
        <v>4.8445599999999995</v>
      </c>
      <c r="E23">
        <v>0.4</v>
      </c>
      <c r="F23">
        <f t="shared" si="0"/>
        <v>151.23264140640276</v>
      </c>
      <c r="I23" t="s">
        <v>4</v>
      </c>
      <c r="J23">
        <v>151.23264140640276</v>
      </c>
      <c r="K23">
        <v>152.60608466882812</v>
      </c>
      <c r="L23">
        <v>6.7198158510201385</v>
      </c>
    </row>
    <row r="24" spans="1:14" x14ac:dyDescent="0.3">
      <c r="A24">
        <v>2.3E-2</v>
      </c>
      <c r="B24">
        <v>27146.607731531811</v>
      </c>
      <c r="C24">
        <v>0.8</v>
      </c>
      <c r="D24">
        <v>4.80199</v>
      </c>
      <c r="E24">
        <v>0.4</v>
      </c>
      <c r="F24">
        <f t="shared" si="0"/>
        <v>151.79895802064198</v>
      </c>
      <c r="I24" t="s">
        <v>5</v>
      </c>
      <c r="J24">
        <v>151.79895802064198</v>
      </c>
      <c r="K24">
        <v>152.60608466882812</v>
      </c>
      <c r="L24">
        <v>6.8285673358316652</v>
      </c>
    </row>
    <row r="25" spans="1:14" x14ac:dyDescent="0.3">
      <c r="A25">
        <v>2.3E-2</v>
      </c>
      <c r="B25">
        <v>27174.169297956942</v>
      </c>
      <c r="C25">
        <v>0.8</v>
      </c>
      <c r="D25">
        <v>4.7972599999999996</v>
      </c>
      <c r="E25">
        <v>0.4</v>
      </c>
      <c r="F25">
        <f t="shared" si="0"/>
        <v>151.8623654090641</v>
      </c>
      <c r="I25" t="s">
        <v>6</v>
      </c>
      <c r="J25">
        <v>151.8623654090641</v>
      </c>
      <c r="K25">
        <v>152.60608466882812</v>
      </c>
      <c r="L25">
        <v>6.8199060279481554</v>
      </c>
      <c r="N25" s="2">
        <f>AVERAGE(J2:J187)</f>
        <v>152.60608466882812</v>
      </c>
    </row>
    <row r="26" spans="1:14" x14ac:dyDescent="0.3">
      <c r="A26">
        <v>2.3E-2</v>
      </c>
      <c r="B26">
        <v>27146.607731531814</v>
      </c>
      <c r="C26">
        <v>0.8</v>
      </c>
      <c r="D26">
        <v>4.8019899999999991</v>
      </c>
      <c r="E26">
        <v>0.4</v>
      </c>
      <c r="F26">
        <f t="shared" si="0"/>
        <v>151.79895802064195</v>
      </c>
      <c r="H26" s="1">
        <v>45413</v>
      </c>
      <c r="I26" t="s">
        <v>1</v>
      </c>
      <c r="J26">
        <v>151.79895802064195</v>
      </c>
      <c r="K26">
        <v>152.60608466882812</v>
      </c>
      <c r="L26">
        <v>6.7261267145509924</v>
      </c>
      <c r="N26" s="2">
        <f>MIN(J2:J187)</f>
        <v>150.40590591024852</v>
      </c>
    </row>
    <row r="27" spans="1:14" x14ac:dyDescent="0.3">
      <c r="A27">
        <v>2.3E-2</v>
      </c>
      <c r="B27">
        <v>27116.605502380826</v>
      </c>
      <c r="C27">
        <v>0.8</v>
      </c>
      <c r="D27">
        <v>4.80715</v>
      </c>
      <c r="E27">
        <v>0.4</v>
      </c>
      <c r="F27">
        <f t="shared" si="0"/>
        <v>151.72989732137708</v>
      </c>
      <c r="I27" t="s">
        <v>2</v>
      </c>
      <c r="J27">
        <v>151.72989732137708</v>
      </c>
      <c r="K27">
        <v>152.60608466882812</v>
      </c>
      <c r="L27">
        <v>6.6421027227503995</v>
      </c>
      <c r="N27" s="2">
        <f>MAX(J2:J187)</f>
        <v>154.0719057337362</v>
      </c>
    </row>
    <row r="28" spans="1:14" x14ac:dyDescent="0.3">
      <c r="A28">
        <v>2.3E-2</v>
      </c>
      <c r="B28">
        <v>27669.806364586751</v>
      </c>
      <c r="C28">
        <v>0.8</v>
      </c>
      <c r="D28">
        <v>4.7138400000000003</v>
      </c>
      <c r="E28">
        <v>0.4</v>
      </c>
      <c r="F28">
        <f t="shared" si="0"/>
        <v>152.99691254206357</v>
      </c>
      <c r="I28" t="s">
        <v>3</v>
      </c>
      <c r="J28">
        <v>152.99691254206357</v>
      </c>
      <c r="K28">
        <v>152.60608466882812</v>
      </c>
      <c r="L28">
        <v>6.7812054616705648</v>
      </c>
    </row>
    <row r="29" spans="1:14" x14ac:dyDescent="0.3">
      <c r="A29">
        <v>2.3E-2</v>
      </c>
      <c r="B29">
        <v>27961.772136167478</v>
      </c>
      <c r="C29">
        <v>0.8</v>
      </c>
      <c r="D29">
        <v>4.6661099999999998</v>
      </c>
      <c r="E29">
        <v>0.4</v>
      </c>
      <c r="F29">
        <f t="shared" si="0"/>
        <v>153.66026539002951</v>
      </c>
      <c r="I29" t="s">
        <v>4</v>
      </c>
      <c r="J29">
        <v>153.66026539002951</v>
      </c>
      <c r="K29">
        <v>152.60608466882812</v>
      </c>
      <c r="L29">
        <v>6.8342329527799386</v>
      </c>
    </row>
    <row r="30" spans="1:14" x14ac:dyDescent="0.3">
      <c r="A30">
        <v>2.3E-2</v>
      </c>
      <c r="B30">
        <v>27776.923145878551</v>
      </c>
      <c r="C30">
        <v>0.8</v>
      </c>
      <c r="D30">
        <v>4.6962100000000007</v>
      </c>
      <c r="E30">
        <v>0.4</v>
      </c>
      <c r="F30">
        <f t="shared" si="0"/>
        <v>153.24070783527881</v>
      </c>
      <c r="I30" t="s">
        <v>5</v>
      </c>
      <c r="J30">
        <v>153.24070783527881</v>
      </c>
      <c r="K30">
        <v>152.60608466882812</v>
      </c>
      <c r="L30">
        <v>6.8776502385585445</v>
      </c>
    </row>
    <row r="31" spans="1:14" x14ac:dyDescent="0.3">
      <c r="A31">
        <v>2.3E-2</v>
      </c>
      <c r="B31">
        <v>27545.46624340802</v>
      </c>
      <c r="C31">
        <v>0.8</v>
      </c>
      <c r="D31">
        <v>4.7344799999999996</v>
      </c>
      <c r="E31">
        <v>0.4</v>
      </c>
      <c r="F31">
        <f t="shared" si="0"/>
        <v>152.71329675854139</v>
      </c>
      <c r="I31" t="s">
        <v>6</v>
      </c>
      <c r="J31">
        <v>152.71329675854139</v>
      </c>
      <c r="K31">
        <v>152.60608466882812</v>
      </c>
      <c r="L31">
        <v>6.8292547419148537</v>
      </c>
    </row>
    <row r="32" spans="1:14" x14ac:dyDescent="0.3">
      <c r="A32">
        <v>2.3E-2</v>
      </c>
      <c r="B32">
        <v>27506.84318372529</v>
      </c>
      <c r="C32">
        <v>0.8</v>
      </c>
      <c r="D32">
        <v>4.7409299999999996</v>
      </c>
      <c r="E32">
        <v>0.4</v>
      </c>
      <c r="F32">
        <f t="shared" si="0"/>
        <v>152.62506237904927</v>
      </c>
      <c r="H32" s="1">
        <v>45444</v>
      </c>
      <c r="I32" t="s">
        <v>1</v>
      </c>
      <c r="J32">
        <v>152.62506237904927</v>
      </c>
      <c r="K32">
        <v>152.60608466882812</v>
      </c>
      <c r="L32">
        <v>6.8312337110578421</v>
      </c>
    </row>
    <row r="33" spans="1:12" x14ac:dyDescent="0.3">
      <c r="A33">
        <v>2.3E-2</v>
      </c>
      <c r="B33">
        <v>27274.875980509849</v>
      </c>
      <c r="C33">
        <v>0.8</v>
      </c>
      <c r="D33">
        <v>4.7800599999999998</v>
      </c>
      <c r="E33">
        <v>0.4</v>
      </c>
      <c r="F33">
        <f t="shared" si="0"/>
        <v>152.09376222141114</v>
      </c>
      <c r="I33" t="s">
        <v>2</v>
      </c>
      <c r="J33">
        <v>152.09376222141114</v>
      </c>
      <c r="K33">
        <v>152.60608466882812</v>
      </c>
      <c r="L33">
        <v>6.8274926987268163</v>
      </c>
    </row>
    <row r="34" spans="1:12" x14ac:dyDescent="0.3">
      <c r="A34">
        <v>2.3E-2</v>
      </c>
      <c r="B34">
        <v>27685.429372843402</v>
      </c>
      <c r="C34">
        <v>0.8</v>
      </c>
      <c r="D34">
        <v>4.7112600000000002</v>
      </c>
      <c r="E34">
        <v>0.4</v>
      </c>
      <c r="F34">
        <f t="shared" si="0"/>
        <v>153.03250088297105</v>
      </c>
      <c r="H34" s="1"/>
      <c r="I34" t="s">
        <v>3</v>
      </c>
      <c r="J34">
        <v>153.03250088297105</v>
      </c>
      <c r="K34">
        <v>152.60608466882812</v>
      </c>
      <c r="L34">
        <v>6.859118387023738</v>
      </c>
    </row>
    <row r="35" spans="1:12" x14ac:dyDescent="0.3">
      <c r="A35">
        <v>2.3E-2</v>
      </c>
      <c r="B35">
        <v>27824.217483083037</v>
      </c>
      <c r="C35">
        <v>0.8</v>
      </c>
      <c r="D35">
        <v>4.6884699999999997</v>
      </c>
      <c r="E35">
        <v>0.4</v>
      </c>
      <c r="F35">
        <f t="shared" si="0"/>
        <v>153.34819201937677</v>
      </c>
      <c r="I35" t="s">
        <v>4</v>
      </c>
      <c r="J35">
        <v>153.34819201937677</v>
      </c>
      <c r="K35">
        <v>152.60608466882812</v>
      </c>
      <c r="L35">
        <v>6.8383730465372281</v>
      </c>
    </row>
    <row r="36" spans="1:12" x14ac:dyDescent="0.3">
      <c r="A36">
        <v>2.3E-2</v>
      </c>
      <c r="B36">
        <v>27729.792363716446</v>
      </c>
      <c r="C36">
        <v>0.8</v>
      </c>
      <c r="D36">
        <v>4.7039499999999999</v>
      </c>
      <c r="E36">
        <v>0.4</v>
      </c>
      <c r="F36">
        <f t="shared" si="0"/>
        <v>153.13350002099469</v>
      </c>
      <c r="I36" t="s">
        <v>5</v>
      </c>
      <c r="J36">
        <v>153.13350002099469</v>
      </c>
      <c r="K36">
        <v>152.60608466882812</v>
      </c>
      <c r="L36">
        <v>6.8324075752618914</v>
      </c>
    </row>
    <row r="37" spans="1:12" x14ac:dyDescent="0.3">
      <c r="A37">
        <v>2.3E-2</v>
      </c>
      <c r="B37">
        <v>27675.012036994573</v>
      </c>
      <c r="C37">
        <v>0.8</v>
      </c>
      <c r="D37">
        <v>4.7129799999999999</v>
      </c>
      <c r="E37">
        <v>0.4</v>
      </c>
      <c r="F37">
        <f t="shared" si="0"/>
        <v>153.00877194176533</v>
      </c>
      <c r="I37" t="s">
        <v>6</v>
      </c>
      <c r="J37">
        <v>153.00877194176533</v>
      </c>
      <c r="K37">
        <v>152.60608466882812</v>
      </c>
      <c r="L37">
        <v>6.9585209944321038</v>
      </c>
    </row>
    <row r="38" spans="1:12" x14ac:dyDescent="0.3">
      <c r="A38">
        <v>2.3E-2</v>
      </c>
      <c r="B38">
        <v>27391.633543481352</v>
      </c>
      <c r="C38">
        <v>0.8</v>
      </c>
      <c r="D38">
        <v>4.7602799999999998</v>
      </c>
      <c r="E38">
        <v>0.4</v>
      </c>
      <c r="F38">
        <f t="shared" si="0"/>
        <v>152.3614797046566</v>
      </c>
      <c r="H38" s="1">
        <v>45474</v>
      </c>
      <c r="I38" t="s">
        <v>1</v>
      </c>
      <c r="J38">
        <v>152.3614797046566</v>
      </c>
      <c r="K38">
        <v>152.60608466882812</v>
      </c>
      <c r="L38">
        <v>6.9398490013359968</v>
      </c>
    </row>
    <row r="39" spans="1:12" x14ac:dyDescent="0.3">
      <c r="A39">
        <v>2.3E-2</v>
      </c>
      <c r="B39">
        <v>27136.599470487763</v>
      </c>
      <c r="C39">
        <v>0.8</v>
      </c>
      <c r="D39">
        <v>4.8037099999999997</v>
      </c>
      <c r="E39">
        <v>0.4</v>
      </c>
      <c r="F39">
        <f t="shared" si="0"/>
        <v>151.77592493347018</v>
      </c>
      <c r="I39" t="s">
        <v>2</v>
      </c>
      <c r="J39">
        <v>151.77592493347018</v>
      </c>
      <c r="K39">
        <v>152.60608466882812</v>
      </c>
      <c r="L39">
        <v>6.7982079000545426</v>
      </c>
    </row>
    <row r="40" spans="1:12" x14ac:dyDescent="0.3">
      <c r="A40">
        <v>2.3E-2</v>
      </c>
      <c r="B40">
        <v>27254.673810853765</v>
      </c>
      <c r="C40">
        <v>0.8</v>
      </c>
      <c r="D40">
        <v>4.7835000000000001</v>
      </c>
      <c r="E40">
        <v>0.4</v>
      </c>
      <c r="F40">
        <f t="shared" si="0"/>
        <v>152.0473790426424</v>
      </c>
      <c r="I40" t="s">
        <v>3</v>
      </c>
      <c r="J40">
        <v>152.0473790426424</v>
      </c>
      <c r="K40">
        <v>152.60608466882812</v>
      </c>
      <c r="L40">
        <v>6.8134195689959434</v>
      </c>
    </row>
    <row r="41" spans="1:12" x14ac:dyDescent="0.3">
      <c r="A41">
        <v>2.3E-2</v>
      </c>
      <c r="B41">
        <v>27079.197660350317</v>
      </c>
      <c r="C41">
        <v>0.8</v>
      </c>
      <c r="D41">
        <v>4.8136000000000001</v>
      </c>
      <c r="E41">
        <v>0.4</v>
      </c>
      <c r="F41">
        <f t="shared" si="0"/>
        <v>151.6437338385887</v>
      </c>
      <c r="I41" t="s">
        <v>4</v>
      </c>
      <c r="J41">
        <v>151.6437338385887</v>
      </c>
      <c r="K41">
        <v>152.60608466882812</v>
      </c>
      <c r="L41">
        <v>6.7596719299164905</v>
      </c>
    </row>
    <row r="42" spans="1:12" x14ac:dyDescent="0.3">
      <c r="A42">
        <v>2.3E-2</v>
      </c>
      <c r="B42">
        <v>27084.179291715111</v>
      </c>
      <c r="C42">
        <v>0.8</v>
      </c>
      <c r="D42">
        <v>4.8127399999999998</v>
      </c>
      <c r="E42">
        <v>0.4</v>
      </c>
      <c r="F42">
        <f t="shared" si="0"/>
        <v>151.65521189826441</v>
      </c>
      <c r="I42" t="s">
        <v>5</v>
      </c>
      <c r="J42">
        <v>151.65521189826441</v>
      </c>
      <c r="K42">
        <v>152.60608466882812</v>
      </c>
      <c r="L42">
        <v>6.797301319450221</v>
      </c>
    </row>
    <row r="43" spans="1:12" x14ac:dyDescent="0.3">
      <c r="A43">
        <v>2.3E-2</v>
      </c>
      <c r="B43">
        <v>26960.196521044043</v>
      </c>
      <c r="C43">
        <v>0.8</v>
      </c>
      <c r="D43">
        <v>4.8342400000000003</v>
      </c>
      <c r="E43">
        <v>0.4</v>
      </c>
      <c r="F43">
        <f t="shared" si="0"/>
        <v>151.36921611834001</v>
      </c>
      <c r="I43" t="s">
        <v>6</v>
      </c>
      <c r="J43">
        <v>151.36921611834001</v>
      </c>
      <c r="K43">
        <v>152.60608466882812</v>
      </c>
      <c r="L43">
        <v>6.8568856048751616</v>
      </c>
    </row>
    <row r="44" spans="1:12" x14ac:dyDescent="0.3">
      <c r="A44">
        <v>2.3E-2</v>
      </c>
      <c r="B44">
        <v>26817.81858913862</v>
      </c>
      <c r="C44">
        <v>0.8</v>
      </c>
      <c r="D44">
        <v>4.8591800000000003</v>
      </c>
      <c r="E44">
        <v>0.4</v>
      </c>
      <c r="F44">
        <f t="shared" si="0"/>
        <v>151.03993489377973</v>
      </c>
      <c r="H44" s="1">
        <v>45505</v>
      </c>
      <c r="I44" t="s">
        <v>1</v>
      </c>
      <c r="J44">
        <v>151.03993489377973</v>
      </c>
      <c r="K44">
        <v>152.60608466882812</v>
      </c>
      <c r="L44">
        <v>6.8190697544099041</v>
      </c>
    </row>
    <row r="45" spans="1:12" x14ac:dyDescent="0.3">
      <c r="A45">
        <v>2.3E-2</v>
      </c>
      <c r="B45">
        <v>26684.214291654462</v>
      </c>
      <c r="C45">
        <v>0.8</v>
      </c>
      <c r="D45">
        <v>4.8828300000000002</v>
      </c>
      <c r="E45">
        <v>0.4</v>
      </c>
      <c r="F45">
        <f t="shared" si="0"/>
        <v>150.73010907732768</v>
      </c>
      <c r="I45" t="s">
        <v>2</v>
      </c>
      <c r="J45">
        <v>150.73010907732768</v>
      </c>
      <c r="K45">
        <v>152.60608466882812</v>
      </c>
      <c r="L45">
        <v>6.8167298720081471</v>
      </c>
    </row>
    <row r="46" spans="1:12" x14ac:dyDescent="0.3">
      <c r="A46">
        <v>2.3E-2</v>
      </c>
      <c r="B46">
        <v>27091.655243686222</v>
      </c>
      <c r="C46">
        <v>0.8</v>
      </c>
      <c r="D46">
        <v>4.8114499999999998</v>
      </c>
      <c r="E46">
        <v>0.4</v>
      </c>
      <c r="F46">
        <f t="shared" si="0"/>
        <v>151.67243498578247</v>
      </c>
      <c r="I46" t="s">
        <v>3</v>
      </c>
      <c r="J46">
        <v>151.67243498578247</v>
      </c>
      <c r="K46">
        <v>152.60608466882812</v>
      </c>
      <c r="L46">
        <v>6.8340079640279585</v>
      </c>
    </row>
    <row r="47" spans="1:12" x14ac:dyDescent="0.3">
      <c r="A47">
        <v>2.3E-2</v>
      </c>
      <c r="B47">
        <v>27763.814892253638</v>
      </c>
      <c r="C47">
        <v>0.8</v>
      </c>
      <c r="D47">
        <v>4.6983599999999992</v>
      </c>
      <c r="E47">
        <v>0.4</v>
      </c>
      <c r="F47">
        <f t="shared" si="0"/>
        <v>153.21090021586537</v>
      </c>
      <c r="I47" t="s">
        <v>4</v>
      </c>
      <c r="J47">
        <v>153.21090021586537</v>
      </c>
      <c r="K47">
        <v>152.60608466882812</v>
      </c>
      <c r="L47">
        <v>6.8505984804055995</v>
      </c>
    </row>
    <row r="48" spans="1:12" x14ac:dyDescent="0.3">
      <c r="A48">
        <v>2.3E-2</v>
      </c>
      <c r="B48">
        <v>27651.602218038588</v>
      </c>
      <c r="C48">
        <v>0.8</v>
      </c>
      <c r="D48">
        <v>4.71685</v>
      </c>
      <c r="E48">
        <v>0.4</v>
      </c>
      <c r="F48">
        <f t="shared" si="0"/>
        <v>152.95543123761982</v>
      </c>
      <c r="I48" t="s">
        <v>5</v>
      </c>
      <c r="J48">
        <v>152.95543123761982</v>
      </c>
      <c r="K48">
        <v>152.60608466882812</v>
      </c>
      <c r="L48">
        <v>6.9817588075195456</v>
      </c>
    </row>
    <row r="49" spans="1:12" x14ac:dyDescent="0.3">
      <c r="A49">
        <v>2.3E-2</v>
      </c>
      <c r="B49">
        <v>27740.25177994285</v>
      </c>
      <c r="C49">
        <v>0.8</v>
      </c>
      <c r="D49">
        <v>4.7022300000000001</v>
      </c>
      <c r="E49">
        <v>0.4</v>
      </c>
      <c r="F49">
        <f t="shared" si="0"/>
        <v>153.15730015733331</v>
      </c>
      <c r="I49" t="s">
        <v>6</v>
      </c>
      <c r="J49">
        <v>153.15730015733331</v>
      </c>
      <c r="K49">
        <v>152.60608466882812</v>
      </c>
      <c r="L49">
        <v>7.032675789170681</v>
      </c>
    </row>
    <row r="50" spans="1:12" x14ac:dyDescent="0.3">
      <c r="A50">
        <v>2.3E-2</v>
      </c>
      <c r="B50">
        <v>27322.978717944559</v>
      </c>
      <c r="C50">
        <v>0.8</v>
      </c>
      <c r="D50">
        <v>4.77189</v>
      </c>
      <c r="E50">
        <v>0.4</v>
      </c>
      <c r="F50">
        <f t="shared" si="0"/>
        <v>152.20413127926679</v>
      </c>
      <c r="H50" s="1">
        <v>45536</v>
      </c>
      <c r="I50" t="s">
        <v>1</v>
      </c>
      <c r="J50">
        <v>152.20413127926679</v>
      </c>
      <c r="K50">
        <v>152.60608466882812</v>
      </c>
      <c r="L50">
        <v>6.9842924553883918</v>
      </c>
    </row>
    <row r="51" spans="1:12" x14ac:dyDescent="0.3">
      <c r="A51">
        <v>2.3E-2</v>
      </c>
      <c r="B51">
        <v>27312.837457292444</v>
      </c>
      <c r="C51">
        <v>0.8</v>
      </c>
      <c r="D51">
        <v>4.7736099999999997</v>
      </c>
      <c r="E51">
        <v>0.4</v>
      </c>
      <c r="F51">
        <f t="shared" si="0"/>
        <v>152.18087119828976</v>
      </c>
      <c r="I51" t="s">
        <v>2</v>
      </c>
      <c r="J51">
        <v>152.18087119828976</v>
      </c>
      <c r="K51">
        <v>152.60608466882812</v>
      </c>
      <c r="L51">
        <v>6.9400583140562855</v>
      </c>
    </row>
    <row r="52" spans="1:12" x14ac:dyDescent="0.3">
      <c r="A52">
        <v>2.3E-2</v>
      </c>
      <c r="B52">
        <v>27649.003618288618</v>
      </c>
      <c r="C52">
        <v>0.8</v>
      </c>
      <c r="D52">
        <v>4.7172799999999997</v>
      </c>
      <c r="E52">
        <v>0.4</v>
      </c>
      <c r="F52">
        <f t="shared" si="0"/>
        <v>152.949508711362</v>
      </c>
      <c r="I52" t="s">
        <v>3</v>
      </c>
      <c r="J52">
        <v>152.949508711362</v>
      </c>
      <c r="K52">
        <v>152.60608466882812</v>
      </c>
      <c r="L52">
        <v>6.9976994893338427</v>
      </c>
    </row>
    <row r="53" spans="1:12" x14ac:dyDescent="0.3">
      <c r="A53">
        <v>2.3E-2</v>
      </c>
      <c r="B53">
        <v>27690.641038583144</v>
      </c>
      <c r="C53">
        <v>0.8</v>
      </c>
      <c r="D53">
        <v>4.7103999999999999</v>
      </c>
      <c r="E53">
        <v>0.4</v>
      </c>
      <c r="F53">
        <f t="shared" si="0"/>
        <v>153.04437042772827</v>
      </c>
      <c r="I53" t="s">
        <v>4</v>
      </c>
      <c r="J53">
        <v>153.04437042772827</v>
      </c>
      <c r="K53">
        <v>152.60608466882812</v>
      </c>
      <c r="L53">
        <v>7.0717613474170298</v>
      </c>
    </row>
    <row r="54" spans="1:12" x14ac:dyDescent="0.3">
      <c r="A54">
        <v>2.3E-2</v>
      </c>
      <c r="B54">
        <v>27782.169979895039</v>
      </c>
      <c r="C54">
        <v>0.8</v>
      </c>
      <c r="D54">
        <v>4.6953499999999995</v>
      </c>
      <c r="E54">
        <v>0.4</v>
      </c>
      <c r="F54">
        <f t="shared" si="0"/>
        <v>153.25263685254345</v>
      </c>
      <c r="I54" t="s">
        <v>5</v>
      </c>
      <c r="J54">
        <v>153.25263685254345</v>
      </c>
      <c r="K54">
        <v>152.60608466882812</v>
      </c>
      <c r="L54">
        <v>7.0633468333520266</v>
      </c>
    </row>
    <row r="55" spans="1:12" x14ac:dyDescent="0.3">
      <c r="A55">
        <v>2.3E-2</v>
      </c>
      <c r="B55">
        <v>27853.200458733674</v>
      </c>
      <c r="C55">
        <v>0.8</v>
      </c>
      <c r="D55">
        <v>4.6837399999999993</v>
      </c>
      <c r="E55">
        <v>0.4</v>
      </c>
      <c r="F55">
        <f t="shared" si="0"/>
        <v>153.4140133667328</v>
      </c>
      <c r="I55" t="s">
        <v>6</v>
      </c>
      <c r="J55">
        <v>153.4140133667328</v>
      </c>
      <c r="K55">
        <v>152.60608466882812</v>
      </c>
      <c r="L55">
        <v>7.0875848867574609</v>
      </c>
    </row>
    <row r="56" spans="1:12" x14ac:dyDescent="0.3">
      <c r="A56">
        <v>2.3E-2</v>
      </c>
      <c r="B56">
        <v>27724.565669286214</v>
      </c>
      <c r="C56">
        <v>0.8</v>
      </c>
      <c r="D56">
        <v>4.7048100000000002</v>
      </c>
      <c r="E56">
        <v>0.4</v>
      </c>
      <c r="F56">
        <f t="shared" si="0"/>
        <v>153.12160504942449</v>
      </c>
      <c r="H56" s="1">
        <v>45566</v>
      </c>
      <c r="I56" t="s">
        <v>1</v>
      </c>
      <c r="J56">
        <v>153.12160504942449</v>
      </c>
      <c r="K56">
        <v>152.60608466882812</v>
      </c>
      <c r="L56">
        <v>7.0267631203957928</v>
      </c>
    </row>
    <row r="57" spans="1:12" x14ac:dyDescent="0.3">
      <c r="A57">
        <v>2.3E-2</v>
      </c>
      <c r="B57">
        <v>27330.589702902034</v>
      </c>
      <c r="C57">
        <v>0.8</v>
      </c>
      <c r="D57">
        <v>4.7706</v>
      </c>
      <c r="E57">
        <v>0.4</v>
      </c>
      <c r="F57">
        <f t="shared" si="0"/>
        <v>152.22158492636044</v>
      </c>
      <c r="I57" t="s">
        <v>2</v>
      </c>
      <c r="J57">
        <v>152.22158492636044</v>
      </c>
      <c r="K57">
        <v>152.60608466882812</v>
      </c>
      <c r="L57">
        <v>6.9958803241369996</v>
      </c>
    </row>
    <row r="58" spans="1:12" x14ac:dyDescent="0.3">
      <c r="A58">
        <v>2.3E-2</v>
      </c>
      <c r="B58">
        <v>27422.259822845248</v>
      </c>
      <c r="C58">
        <v>0.8</v>
      </c>
      <c r="D58">
        <v>4.7551199999999998</v>
      </c>
      <c r="E58">
        <v>0.4</v>
      </c>
      <c r="F58">
        <f t="shared" si="0"/>
        <v>152.43160470944593</v>
      </c>
      <c r="I58" t="s">
        <v>3</v>
      </c>
      <c r="J58">
        <v>152.43160470944593</v>
      </c>
      <c r="K58">
        <v>152.60608466882812</v>
      </c>
      <c r="L58">
        <v>6.9038263052703099</v>
      </c>
    </row>
    <row r="59" spans="1:12" x14ac:dyDescent="0.3">
      <c r="A59">
        <v>2.3E-2</v>
      </c>
      <c r="B59">
        <v>27797.92260876414</v>
      </c>
      <c r="C59">
        <v>0.8</v>
      </c>
      <c r="D59">
        <v>4.6927699999999994</v>
      </c>
      <c r="E59">
        <v>0.4</v>
      </c>
      <c r="F59">
        <f t="shared" si="0"/>
        <v>153.28844439261246</v>
      </c>
      <c r="I59" t="s">
        <v>4</v>
      </c>
      <c r="J59">
        <v>153.28844439261246</v>
      </c>
      <c r="K59">
        <v>152.60608466882812</v>
      </c>
      <c r="L59">
        <v>6.9971333829477915</v>
      </c>
    </row>
    <row r="60" spans="1:12" x14ac:dyDescent="0.3">
      <c r="A60">
        <v>2.3E-2</v>
      </c>
      <c r="B60">
        <v>27813.693452401636</v>
      </c>
      <c r="C60">
        <v>0.8</v>
      </c>
      <c r="D60">
        <v>4.6901899999999994</v>
      </c>
      <c r="E60">
        <v>0.4</v>
      </c>
      <c r="F60">
        <f t="shared" si="0"/>
        <v>153.32428269975563</v>
      </c>
      <c r="I60" t="s">
        <v>5</v>
      </c>
      <c r="J60">
        <v>153.32428269975563</v>
      </c>
      <c r="K60">
        <v>152.60608466882812</v>
      </c>
      <c r="L60">
        <v>7.0260601853483262</v>
      </c>
    </row>
    <row r="61" spans="1:12" x14ac:dyDescent="0.3">
      <c r="A61">
        <v>2.3E-2</v>
      </c>
      <c r="B61">
        <v>27771.67833105414</v>
      </c>
      <c r="C61">
        <v>0.8</v>
      </c>
      <c r="D61">
        <v>4.6970699999999992</v>
      </c>
      <c r="E61">
        <v>0.4</v>
      </c>
      <c r="F61">
        <f t="shared" si="0"/>
        <v>153.22878222997983</v>
      </c>
      <c r="I61" t="s">
        <v>6</v>
      </c>
      <c r="J61">
        <v>153.22878222997983</v>
      </c>
      <c r="K61">
        <v>152.60608466882812</v>
      </c>
      <c r="L61">
        <v>7.0020704617519369</v>
      </c>
    </row>
    <row r="62" spans="1:12" x14ac:dyDescent="0.3">
      <c r="A62">
        <v>2.3E-2</v>
      </c>
      <c r="B62">
        <v>27417.150595913932</v>
      </c>
      <c r="C62">
        <v>0.8</v>
      </c>
      <c r="D62">
        <v>4.7559800000000001</v>
      </c>
      <c r="E62">
        <v>0.4</v>
      </c>
      <c r="F62">
        <f t="shared" si="0"/>
        <v>152.41990896351723</v>
      </c>
      <c r="H62" s="1">
        <v>45597</v>
      </c>
      <c r="I62" t="s">
        <v>1</v>
      </c>
      <c r="J62">
        <v>152.41990896351723</v>
      </c>
      <c r="K62">
        <v>152.60608466882812</v>
      </c>
      <c r="L62">
        <v>7.0377298143433116</v>
      </c>
    </row>
    <row r="63" spans="1:12" x14ac:dyDescent="0.3">
      <c r="A63">
        <v>2.3E-2</v>
      </c>
      <c r="B63">
        <v>27522.279152691295</v>
      </c>
      <c r="C63">
        <v>0.8</v>
      </c>
      <c r="D63">
        <v>4.7383499999999996</v>
      </c>
      <c r="E63">
        <v>0.4</v>
      </c>
      <c r="F63">
        <f t="shared" si="0"/>
        <v>152.66033363051662</v>
      </c>
      <c r="I63" t="s">
        <v>2</v>
      </c>
      <c r="J63">
        <v>152.66033363051662</v>
      </c>
      <c r="K63">
        <v>152.60608466882812</v>
      </c>
      <c r="L63">
        <v>7.0108671966799934</v>
      </c>
    </row>
    <row r="64" spans="1:12" x14ac:dyDescent="0.3">
      <c r="A64">
        <v>2.3E-2</v>
      </c>
      <c r="B64">
        <v>27876.959607952325</v>
      </c>
      <c r="C64">
        <v>0.8</v>
      </c>
      <c r="D64">
        <v>4.6798700000000002</v>
      </c>
      <c r="E64">
        <v>0.4</v>
      </c>
      <c r="F64">
        <f t="shared" si="0"/>
        <v>153.46794449322852</v>
      </c>
      <c r="I64" t="s">
        <v>3</v>
      </c>
      <c r="J64">
        <v>153.46794449322852</v>
      </c>
      <c r="K64">
        <v>152.60608466882812</v>
      </c>
      <c r="L64">
        <v>7.0569155024057801</v>
      </c>
    </row>
    <row r="65" spans="1:12" x14ac:dyDescent="0.3">
      <c r="A65">
        <v>2.3E-2</v>
      </c>
      <c r="B65">
        <v>28007.043036483381</v>
      </c>
      <c r="C65">
        <v>0.8</v>
      </c>
      <c r="D65">
        <v>4.6588000000000003</v>
      </c>
      <c r="E65">
        <v>0.4</v>
      </c>
      <c r="F65">
        <f t="shared" si="0"/>
        <v>153.7627967751705</v>
      </c>
      <c r="I65" t="s">
        <v>4</v>
      </c>
      <c r="J65">
        <v>153.7627967751705</v>
      </c>
      <c r="K65">
        <v>152.60608466882812</v>
      </c>
      <c r="L65">
        <v>7.050843720207455</v>
      </c>
    </row>
    <row r="66" spans="1:12" x14ac:dyDescent="0.3">
      <c r="A66">
        <v>2.3E-2</v>
      </c>
      <c r="B66">
        <v>27898.113553969615</v>
      </c>
      <c r="C66">
        <v>0.8</v>
      </c>
      <c r="D66">
        <v>4.6764299999999999</v>
      </c>
      <c r="E66">
        <v>0.4</v>
      </c>
      <c r="F66">
        <f t="shared" si="0"/>
        <v>153.51594180653316</v>
      </c>
      <c r="I66" t="s">
        <v>5</v>
      </c>
      <c r="J66">
        <v>153.51594180653316</v>
      </c>
      <c r="K66">
        <v>152.60608466882812</v>
      </c>
      <c r="L66">
        <v>7.0109456046569871</v>
      </c>
    </row>
    <row r="67" spans="1:12" x14ac:dyDescent="0.3">
      <c r="A67">
        <v>2.3E-2</v>
      </c>
      <c r="B67">
        <v>28001.709297130514</v>
      </c>
      <c r="C67">
        <v>0.8</v>
      </c>
      <c r="D67">
        <v>4.6596599999999997</v>
      </c>
      <c r="E67">
        <v>0.4</v>
      </c>
      <c r="F67">
        <f t="shared" ref="F67:F130" si="1">A67*B67^C67*D67^E67</f>
        <v>153.7507212118027</v>
      </c>
      <c r="I67" t="s">
        <v>6</v>
      </c>
      <c r="J67">
        <v>153.7507212118027</v>
      </c>
      <c r="K67">
        <v>152.60608466882812</v>
      </c>
      <c r="L67">
        <v>7.1908011491695349</v>
      </c>
    </row>
    <row r="68" spans="1:12" x14ac:dyDescent="0.3">
      <c r="A68">
        <v>2.3E-2</v>
      </c>
      <c r="B68">
        <v>27706.288040874606</v>
      </c>
      <c r="C68">
        <v>0.8</v>
      </c>
      <c r="D68">
        <v>4.7078199999999999</v>
      </c>
      <c r="E68">
        <v>0.4</v>
      </c>
      <c r="F68">
        <f t="shared" si="1"/>
        <v>153.07999937815705</v>
      </c>
      <c r="H68" s="1">
        <v>45627</v>
      </c>
      <c r="I68" t="s">
        <v>1</v>
      </c>
      <c r="J68">
        <v>153.07999937815705</v>
      </c>
      <c r="K68">
        <v>152.60608466882812</v>
      </c>
      <c r="L68">
        <v>7.0062321335571713</v>
      </c>
    </row>
    <row r="69" spans="1:12" x14ac:dyDescent="0.3">
      <c r="A69">
        <v>2.3E-2</v>
      </c>
      <c r="B69">
        <v>27460.640983259218</v>
      </c>
      <c r="C69">
        <v>0.8</v>
      </c>
      <c r="D69">
        <v>4.7486700000000006</v>
      </c>
      <c r="E69">
        <v>0.4</v>
      </c>
      <c r="F69">
        <f t="shared" si="1"/>
        <v>152.51942815490716</v>
      </c>
      <c r="I69" t="s">
        <v>2</v>
      </c>
      <c r="J69">
        <v>152.51942815490716</v>
      </c>
      <c r="K69">
        <v>152.60608466882812</v>
      </c>
      <c r="L69">
        <v>6.9946858104154241</v>
      </c>
    </row>
    <row r="70" spans="1:12" x14ac:dyDescent="0.3">
      <c r="A70">
        <v>2.3E-2</v>
      </c>
      <c r="B70">
        <v>27690.641038583144</v>
      </c>
      <c r="C70">
        <v>0.8</v>
      </c>
      <c r="D70">
        <v>4.7103999999999999</v>
      </c>
      <c r="E70">
        <v>0.4</v>
      </c>
      <c r="F70">
        <f t="shared" si="1"/>
        <v>153.04437042772827</v>
      </c>
      <c r="I70" t="s">
        <v>3</v>
      </c>
      <c r="J70">
        <v>153.04437042772827</v>
      </c>
      <c r="K70">
        <v>152.60608466882812</v>
      </c>
      <c r="L70">
        <v>6.9956971649378819</v>
      </c>
    </row>
    <row r="71" spans="1:12" x14ac:dyDescent="0.3">
      <c r="A71">
        <v>2.3E-2</v>
      </c>
      <c r="B71">
        <v>27287.517848145013</v>
      </c>
      <c r="C71">
        <v>0.8</v>
      </c>
      <c r="D71">
        <v>4.7779100000000003</v>
      </c>
      <c r="E71">
        <v>0.4</v>
      </c>
      <c r="F71">
        <f t="shared" si="1"/>
        <v>152.12277816139425</v>
      </c>
      <c r="I71" t="s">
        <v>4</v>
      </c>
      <c r="J71">
        <v>152.12277816139425</v>
      </c>
      <c r="K71">
        <v>152.60608466882812</v>
      </c>
      <c r="L71">
        <v>6.9245999611880844</v>
      </c>
    </row>
    <row r="72" spans="1:12" x14ac:dyDescent="0.3">
      <c r="A72">
        <v>2.3E-2</v>
      </c>
      <c r="B72">
        <v>27151.614685012439</v>
      </c>
      <c r="C72">
        <v>0.8</v>
      </c>
      <c r="D72">
        <v>4.8011300000000006</v>
      </c>
      <c r="E72">
        <v>0.4</v>
      </c>
      <c r="F72">
        <f t="shared" si="1"/>
        <v>151.81047938981024</v>
      </c>
      <c r="I72" t="s">
        <v>5</v>
      </c>
      <c r="J72">
        <v>151.81047938981024</v>
      </c>
      <c r="K72">
        <v>152.60608466882812</v>
      </c>
      <c r="L72">
        <v>7.0463975951925475</v>
      </c>
    </row>
    <row r="73" spans="1:12" x14ac:dyDescent="0.3">
      <c r="A73">
        <v>2.3E-2</v>
      </c>
      <c r="B73">
        <v>27051.832051375332</v>
      </c>
      <c r="C73">
        <v>0.8</v>
      </c>
      <c r="D73">
        <v>4.8183299999999996</v>
      </c>
      <c r="E73">
        <v>0.4</v>
      </c>
      <c r="F73">
        <f t="shared" si="1"/>
        <v>151.58066161974298</v>
      </c>
      <c r="I73" t="s">
        <v>6</v>
      </c>
      <c r="J73">
        <v>151.58066161974298</v>
      </c>
      <c r="K73">
        <v>152.60608466882812</v>
      </c>
      <c r="L73">
        <v>7.0596184605190961</v>
      </c>
    </row>
    <row r="74" spans="1:12" x14ac:dyDescent="0.3">
      <c r="A74">
        <v>2.3E-2</v>
      </c>
      <c r="B74">
        <v>27104.124518873876</v>
      </c>
      <c r="C74">
        <v>0.8</v>
      </c>
      <c r="D74">
        <v>4.8093000000000004</v>
      </c>
      <c r="E74">
        <v>0.4</v>
      </c>
      <c r="F74">
        <f t="shared" si="1"/>
        <v>151.70115613886574</v>
      </c>
      <c r="H74" s="1" t="s">
        <v>7</v>
      </c>
      <c r="I74" t="s">
        <v>1</v>
      </c>
      <c r="J74">
        <v>151.70115613886574</v>
      </c>
      <c r="K74">
        <v>152.60608466882812</v>
      </c>
      <c r="L74">
        <v>6.9900448429476238</v>
      </c>
    </row>
    <row r="75" spans="1:12" x14ac:dyDescent="0.3">
      <c r="A75">
        <v>2.3E-2</v>
      </c>
      <c r="B75">
        <v>27201.787981808618</v>
      </c>
      <c r="C75">
        <v>0.8</v>
      </c>
      <c r="D75">
        <v>4.7925300000000002</v>
      </c>
      <c r="E75">
        <v>0.4</v>
      </c>
      <c r="F75">
        <f t="shared" si="1"/>
        <v>151.92587038148201</v>
      </c>
      <c r="I75" t="s">
        <v>2</v>
      </c>
      <c r="J75">
        <v>151.92587038148201</v>
      </c>
      <c r="K75">
        <v>152.60608466882812</v>
      </c>
      <c r="L75">
        <v>6.9894427780622532</v>
      </c>
    </row>
    <row r="76" spans="1:12" x14ac:dyDescent="0.3">
      <c r="A76">
        <v>2.3E-2</v>
      </c>
      <c r="B76">
        <v>27716.729391489254</v>
      </c>
      <c r="C76">
        <v>0.8</v>
      </c>
      <c r="D76">
        <v>4.7061000000000002</v>
      </c>
      <c r="E76">
        <v>0.4</v>
      </c>
      <c r="F76">
        <f t="shared" si="1"/>
        <v>153.10376895821474</v>
      </c>
      <c r="I76" t="s">
        <v>3</v>
      </c>
      <c r="J76">
        <v>153.10376895821474</v>
      </c>
      <c r="K76">
        <v>152.60608466882812</v>
      </c>
      <c r="L76">
        <v>7.0505396480806111</v>
      </c>
    </row>
    <row r="77" spans="1:12" x14ac:dyDescent="0.3">
      <c r="A77">
        <v>2.3E-2</v>
      </c>
      <c r="B77">
        <v>27755.955990084043</v>
      </c>
      <c r="C77">
        <v>0.8</v>
      </c>
      <c r="D77">
        <v>4.6996500000000001</v>
      </c>
      <c r="E77">
        <v>0.4</v>
      </c>
      <c r="F77">
        <f t="shared" si="1"/>
        <v>153.1930258694162</v>
      </c>
      <c r="I77" t="s">
        <v>4</v>
      </c>
      <c r="J77">
        <v>153.1930258694162</v>
      </c>
      <c r="K77">
        <v>152.60608466882812</v>
      </c>
      <c r="L77">
        <v>7.0810220375898654</v>
      </c>
    </row>
    <row r="78" spans="1:12" x14ac:dyDescent="0.3">
      <c r="A78">
        <v>2.3E-2</v>
      </c>
      <c r="B78">
        <v>27509.414619550611</v>
      </c>
      <c r="C78">
        <v>0.8</v>
      </c>
      <c r="D78">
        <v>4.7404999999999999</v>
      </c>
      <c r="E78">
        <v>0.4</v>
      </c>
      <c r="F78">
        <f t="shared" si="1"/>
        <v>152.63093883991965</v>
      </c>
      <c r="I78" t="s">
        <v>5</v>
      </c>
      <c r="J78">
        <v>152.63093883991965</v>
      </c>
      <c r="K78">
        <v>152.60608466882812</v>
      </c>
      <c r="L78">
        <v>7.0187011245583282</v>
      </c>
    </row>
    <row r="79" spans="1:12" x14ac:dyDescent="0.3">
      <c r="A79">
        <v>2.3E-2</v>
      </c>
      <c r="B79">
        <v>27664.602687658971</v>
      </c>
      <c r="C79">
        <v>0.8</v>
      </c>
      <c r="D79">
        <v>4.7146999999999997</v>
      </c>
      <c r="E79">
        <v>0.4</v>
      </c>
      <c r="F79">
        <f t="shared" si="1"/>
        <v>152.98505652079555</v>
      </c>
      <c r="I79" t="s">
        <v>6</v>
      </c>
      <c r="J79">
        <v>152.98505652079555</v>
      </c>
      <c r="K79">
        <v>152.60608466882812</v>
      </c>
      <c r="L79">
        <v>7.0635806350712871</v>
      </c>
    </row>
    <row r="80" spans="1:12" x14ac:dyDescent="0.3">
      <c r="A80">
        <v>2.3E-2</v>
      </c>
      <c r="B80">
        <v>27664.602687658971</v>
      </c>
      <c r="C80">
        <v>0.8</v>
      </c>
      <c r="D80">
        <v>4.7146999999999997</v>
      </c>
      <c r="E80">
        <v>0.4</v>
      </c>
      <c r="F80">
        <f t="shared" si="1"/>
        <v>152.98505652079555</v>
      </c>
      <c r="H80" t="s">
        <v>420</v>
      </c>
      <c r="I80" t="s">
        <v>1</v>
      </c>
      <c r="J80">
        <v>152.98505652079555</v>
      </c>
      <c r="K80">
        <v>152.60608466882812</v>
      </c>
      <c r="L80">
        <v>7.0324067420644116</v>
      </c>
    </row>
    <row r="81" spans="1:12" x14ac:dyDescent="0.3">
      <c r="A81">
        <v>2.3E-2</v>
      </c>
      <c r="B81">
        <v>27435.041386190926</v>
      </c>
      <c r="C81">
        <v>0.8</v>
      </c>
      <c r="D81">
        <v>4.7529700000000004</v>
      </c>
      <c r="E81">
        <v>0.4</v>
      </c>
      <c r="F81">
        <f t="shared" si="1"/>
        <v>152.46085852272506</v>
      </c>
      <c r="I81" t="s">
        <v>2</v>
      </c>
      <c r="J81">
        <v>152.46085852272506</v>
      </c>
      <c r="K81">
        <v>152.60608466882812</v>
      </c>
      <c r="L81">
        <v>6.9760183445082147</v>
      </c>
    </row>
    <row r="82" spans="1:12" x14ac:dyDescent="0.3">
      <c r="A82">
        <v>2.3E-2</v>
      </c>
      <c r="B82">
        <v>27680.219706030475</v>
      </c>
      <c r="C82">
        <v>0.8</v>
      </c>
      <c r="D82">
        <v>4.7121199999999996</v>
      </c>
      <c r="E82">
        <v>0.4</v>
      </c>
      <c r="F82">
        <f t="shared" si="1"/>
        <v>153.02063472152574</v>
      </c>
      <c r="I82" t="s">
        <v>3</v>
      </c>
      <c r="J82">
        <v>153.02063472152574</v>
      </c>
      <c r="K82">
        <v>152.60608466882812</v>
      </c>
      <c r="L82">
        <v>6.9782066185692768</v>
      </c>
    </row>
    <row r="83" spans="1:12" x14ac:dyDescent="0.3">
      <c r="A83">
        <v>2.3E-2</v>
      </c>
      <c r="B83">
        <v>27776.923145878554</v>
      </c>
      <c r="C83">
        <v>0.8</v>
      </c>
      <c r="D83">
        <v>4.6962099999999998</v>
      </c>
      <c r="E83">
        <v>0.4</v>
      </c>
      <c r="F83">
        <f t="shared" si="1"/>
        <v>153.24070783527881</v>
      </c>
      <c r="I83" t="s">
        <v>4</v>
      </c>
      <c r="J83">
        <v>153.24070783527881</v>
      </c>
      <c r="K83">
        <v>152.60608466882812</v>
      </c>
      <c r="L83">
        <v>6.9103632144978464</v>
      </c>
    </row>
    <row r="84" spans="1:12" x14ac:dyDescent="0.3">
      <c r="A84">
        <v>2.3E-2</v>
      </c>
      <c r="B84">
        <v>27755.955990084043</v>
      </c>
      <c r="C84">
        <v>0.8</v>
      </c>
      <c r="D84">
        <v>4.6996500000000001</v>
      </c>
      <c r="E84">
        <v>0.4</v>
      </c>
      <c r="F84">
        <f t="shared" si="1"/>
        <v>153.1930258694162</v>
      </c>
      <c r="I84" t="s">
        <v>5</v>
      </c>
      <c r="J84">
        <v>153.1930258694162</v>
      </c>
      <c r="K84">
        <v>152.60608466882812</v>
      </c>
      <c r="L84">
        <v>6.9035946001247437</v>
      </c>
    </row>
    <row r="85" spans="1:12" x14ac:dyDescent="0.3">
      <c r="A85">
        <v>2.3E-2</v>
      </c>
      <c r="B85">
        <v>27514.558961583556</v>
      </c>
      <c r="C85">
        <v>0.8</v>
      </c>
      <c r="D85">
        <v>4.7396399999999996</v>
      </c>
      <c r="E85">
        <v>0.4</v>
      </c>
      <c r="F85">
        <f t="shared" si="1"/>
        <v>152.64269425831284</v>
      </c>
      <c r="I85" t="s">
        <v>6</v>
      </c>
      <c r="J85">
        <v>152.64269425831284</v>
      </c>
      <c r="K85">
        <v>152.60608466882812</v>
      </c>
      <c r="L85">
        <v>7.0328283853665994</v>
      </c>
    </row>
    <row r="86" spans="1:12" x14ac:dyDescent="0.3">
      <c r="A86">
        <v>2.3E-2</v>
      </c>
      <c r="B86">
        <v>27659.401005064061</v>
      </c>
      <c r="C86">
        <v>0.8</v>
      </c>
      <c r="D86">
        <v>4.71556</v>
      </c>
      <c r="E86">
        <v>0.4</v>
      </c>
      <c r="F86">
        <f t="shared" si="1"/>
        <v>152.97320387633752</v>
      </c>
      <c r="H86" t="s">
        <v>421</v>
      </c>
      <c r="I86" t="s">
        <v>1</v>
      </c>
      <c r="J86">
        <v>152.97320387633752</v>
      </c>
      <c r="K86">
        <v>152.60608466882812</v>
      </c>
      <c r="L86">
        <v>7.0495151551528874</v>
      </c>
    </row>
    <row r="87" spans="1:12" x14ac:dyDescent="0.3">
      <c r="A87">
        <v>2.3E-2</v>
      </c>
      <c r="B87">
        <v>27584.200013946189</v>
      </c>
      <c r="C87">
        <v>0.8</v>
      </c>
      <c r="D87">
        <v>4.7280299999999995</v>
      </c>
      <c r="E87">
        <v>0.4</v>
      </c>
      <c r="F87">
        <f t="shared" si="1"/>
        <v>152.80171900009461</v>
      </c>
      <c r="I87" t="s">
        <v>2</v>
      </c>
      <c r="J87">
        <v>152.80171900009461</v>
      </c>
      <c r="K87">
        <v>152.60608466882812</v>
      </c>
      <c r="L87">
        <v>6.9165456884729908</v>
      </c>
    </row>
    <row r="88" spans="1:12" x14ac:dyDescent="0.3">
      <c r="A88">
        <v>2.3E-2</v>
      </c>
      <c r="B88">
        <v>27675.012036994573</v>
      </c>
      <c r="C88">
        <v>0.8</v>
      </c>
      <c r="D88">
        <v>4.7129799999999999</v>
      </c>
      <c r="E88">
        <v>0.4</v>
      </c>
      <c r="F88">
        <f t="shared" si="1"/>
        <v>153.00877194176533</v>
      </c>
      <c r="I88" t="s">
        <v>3</v>
      </c>
      <c r="J88">
        <v>153.00877194176533</v>
      </c>
      <c r="K88">
        <v>152.60608466882812</v>
      </c>
      <c r="L88">
        <v>6.8355081346082489</v>
      </c>
    </row>
    <row r="89" spans="1:12" x14ac:dyDescent="0.3">
      <c r="A89">
        <v>2.3E-2</v>
      </c>
      <c r="B89">
        <v>27898.113553969615</v>
      </c>
      <c r="C89">
        <v>0.8</v>
      </c>
      <c r="D89">
        <v>4.6764299999999999</v>
      </c>
      <c r="E89">
        <v>0.4</v>
      </c>
      <c r="F89">
        <f t="shared" si="1"/>
        <v>153.51594180653316</v>
      </c>
      <c r="I89" t="s">
        <v>4</v>
      </c>
      <c r="J89">
        <v>153.51594180653316</v>
      </c>
      <c r="K89">
        <v>152.60608466882812</v>
      </c>
      <c r="L89">
        <v>6.8923404297418953</v>
      </c>
    </row>
    <row r="90" spans="1:12" x14ac:dyDescent="0.3">
      <c r="A90">
        <v>2.3E-2</v>
      </c>
      <c r="B90">
        <v>27797.92260876414</v>
      </c>
      <c r="C90">
        <v>0.8</v>
      </c>
      <c r="D90">
        <v>4.6927699999999994</v>
      </c>
      <c r="E90">
        <v>0.4</v>
      </c>
      <c r="F90">
        <f t="shared" si="1"/>
        <v>153.28844439261246</v>
      </c>
      <c r="I90" t="s">
        <v>5</v>
      </c>
      <c r="J90">
        <v>153.28844439261246</v>
      </c>
      <c r="K90">
        <v>152.60608466882812</v>
      </c>
      <c r="L90">
        <v>6.9220703710418814</v>
      </c>
    </row>
    <row r="91" spans="1:12" x14ac:dyDescent="0.3">
      <c r="A91">
        <v>2.3E-2</v>
      </c>
      <c r="B91">
        <v>27664.602687658971</v>
      </c>
      <c r="C91">
        <v>0.8</v>
      </c>
      <c r="D91">
        <v>4.7146999999999997</v>
      </c>
      <c r="E91">
        <v>0.4</v>
      </c>
      <c r="F91">
        <f t="shared" si="1"/>
        <v>152.98505652079555</v>
      </c>
      <c r="I91" t="s">
        <v>6</v>
      </c>
      <c r="J91">
        <v>152.98505652079555</v>
      </c>
      <c r="K91">
        <v>152.60608466882812</v>
      </c>
      <c r="L91">
        <v>6.8174659036558367</v>
      </c>
    </row>
    <row r="92" spans="1:12" x14ac:dyDescent="0.3">
      <c r="A92">
        <v>2.3E-2</v>
      </c>
      <c r="B92">
        <v>27458.078832416286</v>
      </c>
      <c r="C92">
        <v>0.8</v>
      </c>
      <c r="D92">
        <v>4.7491000000000003</v>
      </c>
      <c r="E92">
        <v>0.4</v>
      </c>
      <c r="F92">
        <f t="shared" si="1"/>
        <v>152.5135674672116</v>
      </c>
      <c r="H92" t="s">
        <v>422</v>
      </c>
      <c r="I92" t="s">
        <v>1</v>
      </c>
      <c r="J92">
        <v>152.5135674672116</v>
      </c>
      <c r="K92">
        <v>152.60608466882812</v>
      </c>
      <c r="L92">
        <v>6.8366694072610521</v>
      </c>
    </row>
    <row r="93" spans="1:12" x14ac:dyDescent="0.3">
      <c r="A93">
        <v>2.3E-2</v>
      </c>
      <c r="B93">
        <v>27361.076915946498</v>
      </c>
      <c r="C93">
        <v>0.8</v>
      </c>
      <c r="D93">
        <v>4.7654399999999999</v>
      </c>
      <c r="E93">
        <v>0.4</v>
      </c>
      <c r="F93">
        <f t="shared" si="1"/>
        <v>152.29147322283481</v>
      </c>
      <c r="I93" t="s">
        <v>2</v>
      </c>
      <c r="J93">
        <v>152.29147322283481</v>
      </c>
      <c r="K93">
        <v>152.60608466882812</v>
      </c>
      <c r="L93">
        <v>6.7893924826739402</v>
      </c>
    </row>
    <row r="94" spans="1:12" x14ac:dyDescent="0.3">
      <c r="A94">
        <v>2.3E-2</v>
      </c>
      <c r="B94">
        <v>27104.124518873876</v>
      </c>
      <c r="C94">
        <v>0.8</v>
      </c>
      <c r="D94">
        <v>4.8093000000000004</v>
      </c>
      <c r="E94">
        <v>0.4</v>
      </c>
      <c r="F94">
        <f t="shared" si="1"/>
        <v>151.70115613886574</v>
      </c>
      <c r="I94" t="s">
        <v>3</v>
      </c>
      <c r="J94">
        <v>151.70115613886574</v>
      </c>
      <c r="K94">
        <v>152.60608466882812</v>
      </c>
      <c r="L94">
        <v>6.7841040054237869</v>
      </c>
    </row>
    <row r="95" spans="1:12" x14ac:dyDescent="0.3">
      <c r="A95">
        <v>2.3E-2</v>
      </c>
      <c r="B95">
        <v>27361.076915946498</v>
      </c>
      <c r="C95">
        <v>0.8</v>
      </c>
      <c r="D95">
        <v>4.7654399999999999</v>
      </c>
      <c r="E95">
        <v>0.4</v>
      </c>
      <c r="F95">
        <f t="shared" si="1"/>
        <v>152.29147322283481</v>
      </c>
      <c r="I95" t="s">
        <v>4</v>
      </c>
      <c r="J95">
        <v>152.29147322283481</v>
      </c>
      <c r="K95">
        <v>152.60608466882812</v>
      </c>
      <c r="L95">
        <v>6.7852934873556663</v>
      </c>
    </row>
    <row r="96" spans="1:12" x14ac:dyDescent="0.3">
      <c r="A96">
        <v>2.3E-2</v>
      </c>
      <c r="B96">
        <v>27803.17753122063</v>
      </c>
      <c r="C96">
        <v>0.8</v>
      </c>
      <c r="D96">
        <v>4.6919099999999991</v>
      </c>
      <c r="E96">
        <v>0.4</v>
      </c>
      <c r="F96">
        <f t="shared" si="1"/>
        <v>153.30038707422705</v>
      </c>
      <c r="I96" t="s">
        <v>5</v>
      </c>
      <c r="J96">
        <v>153.30038707422705</v>
      </c>
      <c r="K96">
        <v>152.60608466882812</v>
      </c>
      <c r="L96">
        <v>6.7885385303202774</v>
      </c>
    </row>
    <row r="97" spans="1:12" x14ac:dyDescent="0.3">
      <c r="A97">
        <v>2.3E-2</v>
      </c>
      <c r="B97">
        <v>27509.414619550611</v>
      </c>
      <c r="C97">
        <v>0.8</v>
      </c>
      <c r="D97">
        <v>4.7404999999999999</v>
      </c>
      <c r="E97">
        <v>0.4</v>
      </c>
      <c r="F97">
        <f t="shared" si="1"/>
        <v>152.63093883991965</v>
      </c>
      <c r="I97" t="s">
        <v>6</v>
      </c>
      <c r="J97">
        <v>152.63093883991965</v>
      </c>
      <c r="K97">
        <v>152.60608466882812</v>
      </c>
      <c r="L97">
        <v>6.7352634680522998</v>
      </c>
    </row>
    <row r="98" spans="1:12" x14ac:dyDescent="0.3">
      <c r="A98">
        <v>2.3E-2</v>
      </c>
      <c r="B98">
        <v>27929.905884146207</v>
      </c>
      <c r="C98">
        <v>0.8</v>
      </c>
      <c r="D98">
        <v>4.6712699999999998</v>
      </c>
      <c r="E98">
        <v>0.4</v>
      </c>
      <c r="F98">
        <f t="shared" si="1"/>
        <v>153.5880413144771</v>
      </c>
      <c r="H98" t="s">
        <v>423</v>
      </c>
      <c r="I98" t="s">
        <v>1</v>
      </c>
      <c r="J98">
        <v>153.5880413144771</v>
      </c>
      <c r="K98">
        <v>152.60608466882812</v>
      </c>
      <c r="L98">
        <v>6.7925996837669977</v>
      </c>
    </row>
    <row r="99" spans="1:12" x14ac:dyDescent="0.3">
      <c r="A99">
        <v>2.3E-2</v>
      </c>
      <c r="B99">
        <v>27604.903457826262</v>
      </c>
      <c r="C99">
        <v>0.8</v>
      </c>
      <c r="D99">
        <v>4.7245900000000001</v>
      </c>
      <c r="E99">
        <v>0.4</v>
      </c>
      <c r="F99">
        <f t="shared" si="1"/>
        <v>152.84895457688435</v>
      </c>
      <c r="I99" t="s">
        <v>2</v>
      </c>
      <c r="J99">
        <v>152.84895457688435</v>
      </c>
      <c r="K99">
        <v>152.60608466882812</v>
      </c>
      <c r="L99">
        <v>6.701353682531014</v>
      </c>
    </row>
    <row r="100" spans="1:12" x14ac:dyDescent="0.3">
      <c r="A100">
        <v>2.3E-2</v>
      </c>
      <c r="B100">
        <v>27171.661343449894</v>
      </c>
      <c r="C100">
        <v>0.8</v>
      </c>
      <c r="D100">
        <v>4.7976899999999993</v>
      </c>
      <c r="E100">
        <v>0.4</v>
      </c>
      <c r="F100">
        <f t="shared" si="1"/>
        <v>151.85659707243329</v>
      </c>
      <c r="I100" t="s">
        <v>3</v>
      </c>
      <c r="J100">
        <v>151.85659707243329</v>
      </c>
      <c r="K100">
        <v>152.60608466882812</v>
      </c>
      <c r="L100">
        <v>6.6583225781537037</v>
      </c>
    </row>
    <row r="101" spans="1:12" x14ac:dyDescent="0.3">
      <c r="A101">
        <v>2.3E-2</v>
      </c>
      <c r="B101">
        <v>27224.427694979076</v>
      </c>
      <c r="C101">
        <v>0.8</v>
      </c>
      <c r="D101">
        <v>4.7886600000000001</v>
      </c>
      <c r="E101">
        <v>0.4</v>
      </c>
      <c r="F101">
        <f t="shared" si="1"/>
        <v>151.97790175562398</v>
      </c>
      <c r="I101" t="s">
        <v>4</v>
      </c>
      <c r="J101">
        <v>151.97790175562398</v>
      </c>
      <c r="K101">
        <v>152.60608466882812</v>
      </c>
      <c r="L101">
        <v>6.6128449105390166</v>
      </c>
    </row>
    <row r="102" spans="1:12" x14ac:dyDescent="0.3">
      <c r="A102">
        <v>2.3E-2</v>
      </c>
      <c r="B102">
        <v>27604.903457826262</v>
      </c>
      <c r="C102">
        <v>0.8</v>
      </c>
      <c r="D102">
        <v>4.7245900000000001</v>
      </c>
      <c r="E102">
        <v>0.4</v>
      </c>
      <c r="F102">
        <f t="shared" si="1"/>
        <v>152.84895457688435</v>
      </c>
      <c r="I102" t="s">
        <v>5</v>
      </c>
      <c r="J102">
        <v>152.84895457688435</v>
      </c>
      <c r="K102">
        <v>152.60608466882812</v>
      </c>
      <c r="L102">
        <v>6.7134815297736159</v>
      </c>
    </row>
    <row r="103" spans="1:12" x14ac:dyDescent="0.3">
      <c r="A103">
        <v>2.3E-2</v>
      </c>
      <c r="B103">
        <v>27424.815164264284</v>
      </c>
      <c r="C103">
        <v>0.8</v>
      </c>
      <c r="D103">
        <v>4.7546900000000001</v>
      </c>
      <c r="E103">
        <v>0.4</v>
      </c>
      <c r="F103">
        <f t="shared" si="1"/>
        <v>152.43745382045623</v>
      </c>
      <c r="I103" t="s">
        <v>6</v>
      </c>
      <c r="J103">
        <v>152.43745382045623</v>
      </c>
      <c r="K103">
        <v>152.60608466882812</v>
      </c>
      <c r="L103">
        <v>6.7135431934096985</v>
      </c>
    </row>
    <row r="104" spans="1:12" x14ac:dyDescent="0.3">
      <c r="A104">
        <v>2.3E-2</v>
      </c>
      <c r="B104">
        <v>27325.515232753911</v>
      </c>
      <c r="C104">
        <v>0.8</v>
      </c>
      <c r="D104">
        <v>4.7714600000000003</v>
      </c>
      <c r="E104">
        <v>0.4</v>
      </c>
      <c r="F104">
        <f t="shared" si="1"/>
        <v>152.20994834355955</v>
      </c>
      <c r="H104" t="s">
        <v>424</v>
      </c>
      <c r="I104" t="s">
        <v>1</v>
      </c>
      <c r="J104">
        <v>152.20994834355955</v>
      </c>
      <c r="K104">
        <v>152.60608466882812</v>
      </c>
      <c r="L104">
        <v>6.7597706221268155</v>
      </c>
    </row>
    <row r="105" spans="1:12" x14ac:dyDescent="0.3">
      <c r="A105">
        <v>2.3E-2</v>
      </c>
      <c r="B105">
        <v>27355.990899715518</v>
      </c>
      <c r="C105">
        <v>0.8</v>
      </c>
      <c r="D105">
        <v>4.7663000000000002</v>
      </c>
      <c r="E105">
        <v>0.4</v>
      </c>
      <c r="F105">
        <f t="shared" si="1"/>
        <v>152.27981697520488</v>
      </c>
      <c r="I105" t="s">
        <v>2</v>
      </c>
      <c r="J105">
        <v>152.27981697520488</v>
      </c>
      <c r="K105">
        <v>152.60608466882812</v>
      </c>
      <c r="L105">
        <v>6.6580355393879858</v>
      </c>
    </row>
    <row r="106" spans="1:12" x14ac:dyDescent="0.3">
      <c r="A106">
        <v>2.3E-2</v>
      </c>
      <c r="B106">
        <v>27524.853531103818</v>
      </c>
      <c r="C106">
        <v>0.8</v>
      </c>
      <c r="D106">
        <v>4.7379199999999999</v>
      </c>
      <c r="E106">
        <v>0.4</v>
      </c>
      <c r="F106">
        <f t="shared" si="1"/>
        <v>152.66621508727752</v>
      </c>
      <c r="I106" t="s">
        <v>3</v>
      </c>
      <c r="J106">
        <v>152.66621508727752</v>
      </c>
      <c r="K106">
        <v>152.60608466882812</v>
      </c>
      <c r="L106">
        <v>6.7520258673735638</v>
      </c>
    </row>
    <row r="107" spans="1:12" x14ac:dyDescent="0.3">
      <c r="A107">
        <v>2.3E-2</v>
      </c>
      <c r="B107">
        <v>27496.562338430813</v>
      </c>
      <c r="C107">
        <v>0.8</v>
      </c>
      <c r="D107">
        <v>4.7426499999999994</v>
      </c>
      <c r="E107">
        <v>0.4</v>
      </c>
      <c r="F107">
        <f t="shared" si="1"/>
        <v>152.60156485310264</v>
      </c>
      <c r="I107" t="s">
        <v>4</v>
      </c>
      <c r="J107">
        <v>152.60156485310264</v>
      </c>
      <c r="K107">
        <v>152.60608466882812</v>
      </c>
      <c r="L107">
        <v>6.6858839927156151</v>
      </c>
    </row>
    <row r="108" spans="1:12" x14ac:dyDescent="0.3">
      <c r="A108">
        <v>2.3E-2</v>
      </c>
      <c r="B108">
        <v>27524.853531103821</v>
      </c>
      <c r="C108">
        <v>0.8</v>
      </c>
      <c r="D108">
        <v>4.7379199999999999</v>
      </c>
      <c r="E108">
        <v>0.4</v>
      </c>
      <c r="F108">
        <f t="shared" si="1"/>
        <v>152.66621508727752</v>
      </c>
      <c r="I108" t="s">
        <v>5</v>
      </c>
      <c r="J108">
        <v>152.66621508727752</v>
      </c>
      <c r="K108">
        <v>152.60608466882812</v>
      </c>
      <c r="L108">
        <v>6.6336215464686292</v>
      </c>
    </row>
    <row r="109" spans="1:12" x14ac:dyDescent="0.3">
      <c r="A109">
        <v>2.3E-2</v>
      </c>
      <c r="B109">
        <v>27417.150595913932</v>
      </c>
      <c r="C109">
        <v>0.8</v>
      </c>
      <c r="D109">
        <v>4.7559800000000001</v>
      </c>
      <c r="E109">
        <v>0.4</v>
      </c>
      <c r="F109">
        <f t="shared" si="1"/>
        <v>152.41990896351723</v>
      </c>
      <c r="I109" t="s">
        <v>6</v>
      </c>
      <c r="J109">
        <v>152.41990896351723</v>
      </c>
      <c r="K109">
        <v>152.60608466882812</v>
      </c>
      <c r="L109">
        <v>6.7023539480933474</v>
      </c>
    </row>
    <row r="110" spans="1:12" x14ac:dyDescent="0.3">
      <c r="A110">
        <v>2.3E-2</v>
      </c>
      <c r="B110">
        <v>27234.502126619136</v>
      </c>
      <c r="C110">
        <v>0.8</v>
      </c>
      <c r="D110">
        <v>4.7869399999999995</v>
      </c>
      <c r="E110">
        <v>0.4</v>
      </c>
      <c r="F110">
        <f t="shared" si="1"/>
        <v>152.00104787020274</v>
      </c>
      <c r="H110" t="s">
        <v>425</v>
      </c>
      <c r="I110" t="s">
        <v>1</v>
      </c>
      <c r="J110">
        <v>152.00104787020274</v>
      </c>
      <c r="K110">
        <v>152.60608466882812</v>
      </c>
      <c r="L110">
        <v>6.6495115284922139</v>
      </c>
    </row>
    <row r="111" spans="1:12" x14ac:dyDescent="0.3">
      <c r="A111">
        <v>2.3E-2</v>
      </c>
      <c r="B111">
        <v>27129.098210705484</v>
      </c>
      <c r="C111">
        <v>0.8</v>
      </c>
      <c r="D111">
        <v>4.8049999999999997</v>
      </c>
      <c r="E111">
        <v>0.4</v>
      </c>
      <c r="F111">
        <f t="shared" si="1"/>
        <v>151.75865855689418</v>
      </c>
      <c r="I111" t="s">
        <v>2</v>
      </c>
      <c r="J111">
        <v>151.75865855689418</v>
      </c>
      <c r="K111">
        <v>152.60608466882812</v>
      </c>
      <c r="L111">
        <v>6.6984863466378473</v>
      </c>
    </row>
    <row r="112" spans="1:12" x14ac:dyDescent="0.3">
      <c r="A112">
        <v>2.3E-2</v>
      </c>
      <c r="B112">
        <v>27012.1280463812</v>
      </c>
      <c r="C112">
        <v>0.8</v>
      </c>
      <c r="D112">
        <v>4.8252099999999993</v>
      </c>
      <c r="E112">
        <v>0.4</v>
      </c>
      <c r="F112">
        <f t="shared" si="1"/>
        <v>151.48909234567728</v>
      </c>
      <c r="I112" t="s">
        <v>3</v>
      </c>
      <c r="J112">
        <v>151.48909234567728</v>
      </c>
      <c r="K112">
        <v>152.60608466882812</v>
      </c>
      <c r="L112">
        <v>6.662989605371366</v>
      </c>
    </row>
    <row r="113" spans="1:12" x14ac:dyDescent="0.3">
      <c r="A113">
        <v>2.3E-2</v>
      </c>
      <c r="B113">
        <v>27501.701781756634</v>
      </c>
      <c r="C113">
        <v>0.8</v>
      </c>
      <c r="D113">
        <v>4.7417899999999999</v>
      </c>
      <c r="E113">
        <v>0.4</v>
      </c>
      <c r="F113">
        <f t="shared" si="1"/>
        <v>152.61331195296609</v>
      </c>
      <c r="I113" t="s">
        <v>4</v>
      </c>
      <c r="J113">
        <v>152.61331195296609</v>
      </c>
      <c r="K113">
        <v>152.60608466882812</v>
      </c>
      <c r="L113">
        <v>6.5951924915308204</v>
      </c>
    </row>
    <row r="114" spans="1:12" x14ac:dyDescent="0.3">
      <c r="A114">
        <v>2.3E-2</v>
      </c>
      <c r="B114">
        <v>26930.612672501873</v>
      </c>
      <c r="C114">
        <v>0.8</v>
      </c>
      <c r="D114">
        <v>4.8393999999999995</v>
      </c>
      <c r="E114">
        <v>0.4</v>
      </c>
      <c r="F114">
        <f t="shared" si="1"/>
        <v>151.30087201652017</v>
      </c>
      <c r="I114" t="s">
        <v>5</v>
      </c>
      <c r="J114">
        <v>151.30087201652017</v>
      </c>
      <c r="K114">
        <v>152.60608466882812</v>
      </c>
      <c r="L114">
        <v>6.7534996589780398</v>
      </c>
    </row>
    <row r="115" spans="1:12" x14ac:dyDescent="0.3">
      <c r="A115">
        <v>2.3E-2</v>
      </c>
      <c r="B115">
        <v>27104.124518873876</v>
      </c>
      <c r="C115">
        <v>0.8</v>
      </c>
      <c r="D115">
        <v>4.8093000000000004</v>
      </c>
      <c r="E115">
        <v>0.4</v>
      </c>
      <c r="F115">
        <f t="shared" si="1"/>
        <v>151.70115613886574</v>
      </c>
      <c r="I115" t="s">
        <v>6</v>
      </c>
      <c r="J115">
        <v>151.70115613886574</v>
      </c>
      <c r="K115">
        <v>152.60608466882812</v>
      </c>
      <c r="L115">
        <v>6.8523310469792023</v>
      </c>
    </row>
    <row r="116" spans="1:12" x14ac:dyDescent="0.3">
      <c r="A116">
        <v>2.3E-2</v>
      </c>
      <c r="B116">
        <v>26854.493261733311</v>
      </c>
      <c r="C116">
        <v>0.8</v>
      </c>
      <c r="D116">
        <v>4.8527299999999993</v>
      </c>
      <c r="E116">
        <v>0.4</v>
      </c>
      <c r="F116">
        <f t="shared" si="1"/>
        <v>151.12484093798929</v>
      </c>
      <c r="H116" t="s">
        <v>426</v>
      </c>
      <c r="I116" t="s">
        <v>1</v>
      </c>
      <c r="J116">
        <v>151.12484093798929</v>
      </c>
      <c r="K116">
        <v>152.60608466882812</v>
      </c>
      <c r="L116">
        <v>6.8001827674587165</v>
      </c>
    </row>
    <row r="117" spans="1:12" x14ac:dyDescent="0.3">
      <c r="A117">
        <v>2.3E-2</v>
      </c>
      <c r="B117">
        <v>26679.381528658745</v>
      </c>
      <c r="C117">
        <v>0.8</v>
      </c>
      <c r="D117">
        <v>4.8836899999999996</v>
      </c>
      <c r="E117">
        <v>0.4</v>
      </c>
      <c r="F117">
        <f t="shared" si="1"/>
        <v>150.71888674520522</v>
      </c>
      <c r="I117" t="s">
        <v>2</v>
      </c>
      <c r="J117">
        <v>150.71888674520522</v>
      </c>
      <c r="K117">
        <v>152.60608466882812</v>
      </c>
      <c r="L117">
        <v>6.6337441009195413</v>
      </c>
    </row>
    <row r="118" spans="1:12" x14ac:dyDescent="0.3">
      <c r="A118">
        <v>2.3E-2</v>
      </c>
      <c r="B118">
        <v>27069.240000768423</v>
      </c>
      <c r="C118">
        <v>0.8</v>
      </c>
      <c r="D118">
        <v>4.8153199999999998</v>
      </c>
      <c r="E118">
        <v>0.4</v>
      </c>
      <c r="F118">
        <f t="shared" si="1"/>
        <v>151.62078730928073</v>
      </c>
      <c r="I118" t="s">
        <v>3</v>
      </c>
      <c r="J118">
        <v>151.62078730928073</v>
      </c>
      <c r="K118">
        <v>152.60608466882812</v>
      </c>
      <c r="L118">
        <v>6.673411319519408</v>
      </c>
    </row>
    <row r="119" spans="1:12" x14ac:dyDescent="0.3">
      <c r="A119">
        <v>2.3E-2</v>
      </c>
      <c r="B119">
        <v>27151.614685012442</v>
      </c>
      <c r="C119">
        <v>0.8</v>
      </c>
      <c r="D119">
        <v>4.8011299999999997</v>
      </c>
      <c r="E119">
        <v>0.4</v>
      </c>
      <c r="F119">
        <f t="shared" si="1"/>
        <v>151.81047938981024</v>
      </c>
      <c r="I119" t="s">
        <v>4</v>
      </c>
      <c r="J119">
        <v>151.81047938981024</v>
      </c>
      <c r="K119">
        <v>152.60608466882812</v>
      </c>
      <c r="L119">
        <v>6.5915951091484146</v>
      </c>
    </row>
    <row r="120" spans="1:12" x14ac:dyDescent="0.3">
      <c r="A120">
        <v>2.3E-2</v>
      </c>
      <c r="B120">
        <v>26967.602841740056</v>
      </c>
      <c r="C120">
        <v>0.8</v>
      </c>
      <c r="D120">
        <v>4.8329500000000003</v>
      </c>
      <c r="E120">
        <v>0.4</v>
      </c>
      <c r="F120">
        <f t="shared" si="1"/>
        <v>151.38631991421067</v>
      </c>
      <c r="I120" t="s">
        <v>5</v>
      </c>
      <c r="J120">
        <v>151.38631991421067</v>
      </c>
      <c r="K120">
        <v>152.60608466882812</v>
      </c>
      <c r="L120">
        <v>6.6768169852326951</v>
      </c>
    </row>
    <row r="121" spans="1:12" x14ac:dyDescent="0.3">
      <c r="A121">
        <v>2.3E-2</v>
      </c>
      <c r="B121">
        <v>26722.940773283208</v>
      </c>
      <c r="C121">
        <v>0.8</v>
      </c>
      <c r="D121">
        <v>4.8759499999999996</v>
      </c>
      <c r="E121">
        <v>0.4</v>
      </c>
      <c r="F121">
        <f t="shared" si="1"/>
        <v>150.81999871143833</v>
      </c>
      <c r="I121" t="s">
        <v>6</v>
      </c>
      <c r="J121">
        <v>150.81999871143833</v>
      </c>
      <c r="K121">
        <v>152.60608466882812</v>
      </c>
      <c r="L121">
        <v>6.6701473887679086</v>
      </c>
    </row>
    <row r="122" spans="1:12" x14ac:dyDescent="0.3">
      <c r="A122">
        <v>2.3E-2</v>
      </c>
      <c r="B122">
        <v>26544.785265417802</v>
      </c>
      <c r="C122">
        <v>0.8</v>
      </c>
      <c r="D122">
        <v>4.9077699999999993</v>
      </c>
      <c r="E122">
        <v>0.4</v>
      </c>
      <c r="F122">
        <f t="shared" si="1"/>
        <v>150.40590591024852</v>
      </c>
      <c r="H122" t="s">
        <v>427</v>
      </c>
      <c r="I122" t="s">
        <v>1</v>
      </c>
      <c r="J122">
        <v>150.40590591024852</v>
      </c>
      <c r="K122">
        <v>152.60608466882812</v>
      </c>
      <c r="L122">
        <v>6.649355905639232</v>
      </c>
    </row>
    <row r="123" spans="1:12" x14ac:dyDescent="0.3">
      <c r="A123">
        <v>2.3E-2</v>
      </c>
      <c r="B123">
        <v>26614.313529399635</v>
      </c>
      <c r="C123">
        <v>0.8</v>
      </c>
      <c r="D123">
        <v>4.8952999999999998</v>
      </c>
      <c r="E123">
        <v>0.4</v>
      </c>
      <c r="F123">
        <f t="shared" si="1"/>
        <v>150.56768593571391</v>
      </c>
      <c r="I123" t="s">
        <v>2</v>
      </c>
      <c r="J123">
        <v>150.56768593571391</v>
      </c>
      <c r="K123">
        <v>152.60608466882812</v>
      </c>
      <c r="L123">
        <v>6.5689699971015374</v>
      </c>
    </row>
    <row r="124" spans="1:12" x14ac:dyDescent="0.3">
      <c r="A124">
        <v>2.3E-2</v>
      </c>
      <c r="B124">
        <v>27089.162792197316</v>
      </c>
      <c r="C124">
        <v>0.8</v>
      </c>
      <c r="D124">
        <v>4.8118799999999995</v>
      </c>
      <c r="E124">
        <v>0.4</v>
      </c>
      <c r="F124">
        <f t="shared" si="1"/>
        <v>151.66669315662531</v>
      </c>
      <c r="I124" t="s">
        <v>3</v>
      </c>
      <c r="J124">
        <v>151.66669315662531</v>
      </c>
      <c r="K124">
        <v>152.60608466882812</v>
      </c>
      <c r="L124">
        <v>6.6614407528948538</v>
      </c>
    </row>
    <row r="125" spans="1:12" x14ac:dyDescent="0.3">
      <c r="A125">
        <v>2.3E-2</v>
      </c>
      <c r="B125">
        <v>27560.946439686435</v>
      </c>
      <c r="C125">
        <v>0.8</v>
      </c>
      <c r="D125">
        <v>4.7318999999999996</v>
      </c>
      <c r="E125">
        <v>0.4</v>
      </c>
      <c r="F125">
        <f t="shared" si="1"/>
        <v>152.74864307393972</v>
      </c>
      <c r="I125" t="s">
        <v>4</v>
      </c>
      <c r="J125">
        <v>152.74864307393972</v>
      </c>
      <c r="K125">
        <v>152.60608466882812</v>
      </c>
      <c r="L125">
        <v>6.6760066982731443</v>
      </c>
    </row>
    <row r="126" spans="1:12" x14ac:dyDescent="0.3">
      <c r="A126">
        <v>2.3E-2</v>
      </c>
      <c r="B126">
        <v>27545.46624340802</v>
      </c>
      <c r="C126">
        <v>0.8</v>
      </c>
      <c r="D126">
        <v>4.7344799999999996</v>
      </c>
      <c r="E126">
        <v>0.4</v>
      </c>
      <c r="F126">
        <f t="shared" si="1"/>
        <v>152.71329675854139</v>
      </c>
      <c r="I126" t="s">
        <v>5</v>
      </c>
      <c r="J126">
        <v>152.71329675854139</v>
      </c>
      <c r="K126">
        <v>152.60608466882812</v>
      </c>
      <c r="L126">
        <v>6.7253882105596192</v>
      </c>
    </row>
    <row r="127" spans="1:12" x14ac:dyDescent="0.3">
      <c r="A127">
        <v>2.3E-2</v>
      </c>
      <c r="B127">
        <v>27272.349039769459</v>
      </c>
      <c r="C127">
        <v>0.8</v>
      </c>
      <c r="D127">
        <v>4.7804899999999995</v>
      </c>
      <c r="E127">
        <v>0.4</v>
      </c>
      <c r="F127">
        <f t="shared" si="1"/>
        <v>152.0879614766024</v>
      </c>
      <c r="I127" t="s">
        <v>6</v>
      </c>
      <c r="J127">
        <v>152.0879614766024</v>
      </c>
      <c r="K127">
        <v>152.60608466882812</v>
      </c>
      <c r="L127">
        <v>6.7329951699987163</v>
      </c>
    </row>
    <row r="128" spans="1:12" x14ac:dyDescent="0.3">
      <c r="A128">
        <v>2.3E-2</v>
      </c>
      <c r="B128">
        <v>27151.614685012439</v>
      </c>
      <c r="C128">
        <v>0.8</v>
      </c>
      <c r="D128">
        <v>4.8011300000000006</v>
      </c>
      <c r="E128">
        <v>0.4</v>
      </c>
      <c r="F128">
        <f t="shared" si="1"/>
        <v>151.81047938981024</v>
      </c>
      <c r="H128" t="s">
        <v>428</v>
      </c>
      <c r="I128" t="s">
        <v>1</v>
      </c>
      <c r="J128">
        <v>151.81047938981024</v>
      </c>
      <c r="K128">
        <v>152.60608466882812</v>
      </c>
      <c r="L128">
        <v>6.7044384990362094</v>
      </c>
    </row>
    <row r="129" spans="1:12" x14ac:dyDescent="0.3">
      <c r="A129">
        <v>2.3E-2</v>
      </c>
      <c r="B129">
        <v>27141.602660377343</v>
      </c>
      <c r="C129">
        <v>0.8</v>
      </c>
      <c r="D129">
        <v>4.8028499999999994</v>
      </c>
      <c r="E129">
        <v>0.4</v>
      </c>
      <c r="F129">
        <f t="shared" si="1"/>
        <v>151.7874398690339</v>
      </c>
      <c r="I129" t="s">
        <v>2</v>
      </c>
      <c r="J129">
        <v>151.7874398690339</v>
      </c>
      <c r="K129">
        <v>152.60608466882812</v>
      </c>
      <c r="L129">
        <v>6.6580355393879858</v>
      </c>
    </row>
    <row r="130" spans="1:12" x14ac:dyDescent="0.3">
      <c r="A130">
        <v>2.3E-2</v>
      </c>
      <c r="B130">
        <v>27470.894462308432</v>
      </c>
      <c r="C130">
        <v>0.8</v>
      </c>
      <c r="D130">
        <v>4.74695</v>
      </c>
      <c r="E130">
        <v>0.4</v>
      </c>
      <c r="F130">
        <f t="shared" si="1"/>
        <v>152.54287919151872</v>
      </c>
      <c r="I130" t="s">
        <v>3</v>
      </c>
      <c r="J130">
        <v>152.54287919151872</v>
      </c>
      <c r="K130">
        <v>152.60608466882812</v>
      </c>
      <c r="L130">
        <v>6.7653339578547529</v>
      </c>
    </row>
    <row r="131" spans="1:12" x14ac:dyDescent="0.3">
      <c r="A131">
        <v>2.3E-2</v>
      </c>
      <c r="B131">
        <v>27847.926251107954</v>
      </c>
      <c r="C131">
        <v>0.8</v>
      </c>
      <c r="D131">
        <v>4.6845999999999997</v>
      </c>
      <c r="E131">
        <v>0.4</v>
      </c>
      <c r="F131">
        <f t="shared" ref="F131:F187" si="2">A131*B131^C131*D131^E131</f>
        <v>153.40203812620723</v>
      </c>
      <c r="I131" t="s">
        <v>4</v>
      </c>
      <c r="J131">
        <v>153.40203812620723</v>
      </c>
      <c r="K131">
        <v>152.60608466882812</v>
      </c>
      <c r="L131">
        <v>6.7729729720720115</v>
      </c>
    </row>
    <row r="132" spans="1:12" x14ac:dyDescent="0.3">
      <c r="A132">
        <v>2.3E-2</v>
      </c>
      <c r="B132">
        <v>27706.288040874606</v>
      </c>
      <c r="C132">
        <v>0.8</v>
      </c>
      <c r="D132">
        <v>4.7078199999999999</v>
      </c>
      <c r="E132">
        <v>0.4</v>
      </c>
      <c r="F132">
        <f t="shared" si="2"/>
        <v>153.07999937815705</v>
      </c>
      <c r="I132" t="s">
        <v>5</v>
      </c>
      <c r="J132">
        <v>153.07999937815705</v>
      </c>
      <c r="K132">
        <v>152.60608466882812</v>
      </c>
      <c r="L132">
        <v>6.8375656896123127</v>
      </c>
    </row>
    <row r="133" spans="1:12" x14ac:dyDescent="0.3">
      <c r="A133">
        <v>2.3E-2</v>
      </c>
      <c r="B133">
        <v>27667.204276759574</v>
      </c>
      <c r="C133">
        <v>0.8</v>
      </c>
      <c r="D133">
        <v>4.71427</v>
      </c>
      <c r="E133">
        <v>0.4</v>
      </c>
      <c r="F133">
        <f t="shared" si="2"/>
        <v>152.9909841092269</v>
      </c>
      <c r="I133" t="s">
        <v>6</v>
      </c>
      <c r="J133">
        <v>152.9909841092269</v>
      </c>
      <c r="K133">
        <v>152.60608466882812</v>
      </c>
      <c r="L133">
        <v>6.8457775297532875</v>
      </c>
    </row>
    <row r="134" spans="1:12" x14ac:dyDescent="0.3">
      <c r="A134">
        <v>2.3E-2</v>
      </c>
      <c r="B134">
        <v>27540.310115863096</v>
      </c>
      <c r="C134">
        <v>0.8</v>
      </c>
      <c r="D134">
        <v>4.7353399999999999</v>
      </c>
      <c r="E134">
        <v>0.4</v>
      </c>
      <c r="F134">
        <f t="shared" si="2"/>
        <v>152.70152133507065</v>
      </c>
      <c r="H134" t="s">
        <v>429</v>
      </c>
      <c r="I134" t="s">
        <v>1</v>
      </c>
      <c r="J134">
        <v>152.70152133507065</v>
      </c>
      <c r="K134">
        <v>152.60608466882812</v>
      </c>
      <c r="L134">
        <v>6.8395661681790605</v>
      </c>
    </row>
    <row r="135" spans="1:12" x14ac:dyDescent="0.3">
      <c r="A135">
        <v>2.3E-2</v>
      </c>
      <c r="B135">
        <v>27257.197413472957</v>
      </c>
      <c r="C135">
        <v>0.8</v>
      </c>
      <c r="D135">
        <v>4.7830699999999995</v>
      </c>
      <c r="E135">
        <v>0.4</v>
      </c>
      <c r="F135">
        <f t="shared" si="2"/>
        <v>152.05317409387337</v>
      </c>
      <c r="I135" t="s">
        <v>2</v>
      </c>
      <c r="J135">
        <v>152.05317409387337</v>
      </c>
      <c r="K135">
        <v>152.60608466882812</v>
      </c>
      <c r="L135">
        <v>6.729932145412973</v>
      </c>
    </row>
    <row r="136" spans="1:12" x14ac:dyDescent="0.3">
      <c r="A136">
        <v>2.3E-2</v>
      </c>
      <c r="B136">
        <v>27706.288040874606</v>
      </c>
      <c r="C136">
        <v>0.8</v>
      </c>
      <c r="D136">
        <v>4.7078199999999999</v>
      </c>
      <c r="E136">
        <v>0.4</v>
      </c>
      <c r="F136">
        <f t="shared" si="2"/>
        <v>153.07999937815705</v>
      </c>
      <c r="I136" t="s">
        <v>3</v>
      </c>
      <c r="J136">
        <v>153.07999937815705</v>
      </c>
      <c r="K136">
        <v>152.60608466882812</v>
      </c>
      <c r="L136">
        <v>6.7484159107199897</v>
      </c>
    </row>
    <row r="137" spans="1:12" x14ac:dyDescent="0.3">
      <c r="A137">
        <v>2.3E-2</v>
      </c>
      <c r="B137">
        <v>27903.407153122396</v>
      </c>
      <c r="C137">
        <v>0.8</v>
      </c>
      <c r="D137">
        <v>4.6755699999999996</v>
      </c>
      <c r="E137">
        <v>0.4</v>
      </c>
      <c r="F137">
        <f t="shared" si="2"/>
        <v>153.52794975604965</v>
      </c>
      <c r="I137" t="s">
        <v>4</v>
      </c>
      <c r="J137">
        <v>153.52794975604965</v>
      </c>
      <c r="K137">
        <v>152.60608466882812</v>
      </c>
      <c r="L137">
        <v>6.7785959893820671</v>
      </c>
    </row>
    <row r="138" spans="1:12" x14ac:dyDescent="0.3">
      <c r="A138">
        <v>2.3E-2</v>
      </c>
      <c r="B138">
        <v>27832.115833598396</v>
      </c>
      <c r="C138">
        <v>0.8</v>
      </c>
      <c r="D138">
        <v>4.6871799999999997</v>
      </c>
      <c r="E138">
        <v>0.4</v>
      </c>
      <c r="F138">
        <f t="shared" si="2"/>
        <v>153.36613300381092</v>
      </c>
      <c r="I138" t="s">
        <v>5</v>
      </c>
      <c r="J138">
        <v>153.36613300381092</v>
      </c>
      <c r="K138">
        <v>152.60608466882812</v>
      </c>
      <c r="L138">
        <v>6.8007349692284045</v>
      </c>
    </row>
    <row r="139" spans="1:12" x14ac:dyDescent="0.3">
      <c r="A139">
        <v>2.3E-2</v>
      </c>
      <c r="B139">
        <v>27633.422466993397</v>
      </c>
      <c r="C139">
        <v>0.8</v>
      </c>
      <c r="D139">
        <v>4.7198599999999997</v>
      </c>
      <c r="E139">
        <v>0.4</v>
      </c>
      <c r="F139">
        <f t="shared" si="2"/>
        <v>152.9139912494424</v>
      </c>
      <c r="I139" t="s">
        <v>6</v>
      </c>
      <c r="J139">
        <v>152.9139912494424</v>
      </c>
      <c r="K139">
        <v>152.60608466882812</v>
      </c>
      <c r="L139">
        <v>6.8529095622700025</v>
      </c>
    </row>
    <row r="140" spans="1:12" x14ac:dyDescent="0.3">
      <c r="A140">
        <v>2.3E-2</v>
      </c>
      <c r="B140">
        <v>27302.703867843164</v>
      </c>
      <c r="C140">
        <v>0.8</v>
      </c>
      <c r="D140">
        <v>4.7753300000000003</v>
      </c>
      <c r="E140">
        <v>0.4</v>
      </c>
      <c r="F140">
        <f t="shared" si="2"/>
        <v>152.15762418991864</v>
      </c>
      <c r="H140" t="s">
        <v>430</v>
      </c>
      <c r="I140" t="s">
        <v>1</v>
      </c>
      <c r="J140">
        <v>152.15762418991864</v>
      </c>
      <c r="K140">
        <v>152.60608466882812</v>
      </c>
      <c r="L140">
        <v>6.7161061975556429</v>
      </c>
    </row>
    <row r="141" spans="1:12" x14ac:dyDescent="0.3">
      <c r="A141">
        <v>2.3E-2</v>
      </c>
      <c r="B141">
        <v>27154.118867956924</v>
      </c>
      <c r="C141">
        <v>0.8</v>
      </c>
      <c r="D141">
        <v>4.8007</v>
      </c>
      <c r="E141">
        <v>0.4</v>
      </c>
      <c r="F141">
        <f t="shared" si="2"/>
        <v>151.8162412814531</v>
      </c>
      <c r="I141" t="s">
        <v>2</v>
      </c>
      <c r="J141">
        <v>151.8162412814531</v>
      </c>
      <c r="K141">
        <v>152.60608466882812</v>
      </c>
      <c r="L141">
        <v>6.6898712671135421</v>
      </c>
    </row>
    <row r="142" spans="1:12" x14ac:dyDescent="0.3">
      <c r="A142">
        <v>2.3E-2</v>
      </c>
      <c r="B142">
        <v>27628.232726354443</v>
      </c>
      <c r="C142">
        <v>0.8</v>
      </c>
      <c r="D142">
        <v>4.72072</v>
      </c>
      <c r="E142">
        <v>0.4</v>
      </c>
      <c r="F142">
        <f t="shared" si="2"/>
        <v>152.9021588318067</v>
      </c>
      <c r="I142" t="s">
        <v>3</v>
      </c>
      <c r="J142">
        <v>152.9021588318067</v>
      </c>
      <c r="K142">
        <v>152.60608466882812</v>
      </c>
      <c r="L142">
        <v>6.7436283114741808</v>
      </c>
    </row>
    <row r="143" spans="1:12" x14ac:dyDescent="0.3">
      <c r="A143">
        <v>2.3E-2</v>
      </c>
      <c r="B143">
        <v>27853.200458733674</v>
      </c>
      <c r="C143">
        <v>0.8</v>
      </c>
      <c r="D143">
        <v>4.6837399999999993</v>
      </c>
      <c r="E143">
        <v>0.4</v>
      </c>
      <c r="F143">
        <f t="shared" si="2"/>
        <v>153.4140133667328</v>
      </c>
      <c r="I143" t="s">
        <v>4</v>
      </c>
      <c r="J143">
        <v>153.4140133667328</v>
      </c>
      <c r="K143">
        <v>152.60608466882812</v>
      </c>
      <c r="L143">
        <v>6.6795891530044536</v>
      </c>
    </row>
    <row r="144" spans="1:12" x14ac:dyDescent="0.3">
      <c r="A144">
        <v>2.3E-2</v>
      </c>
      <c r="B144">
        <v>27101.629727698215</v>
      </c>
      <c r="C144">
        <v>0.8</v>
      </c>
      <c r="D144">
        <v>4.8097300000000001</v>
      </c>
      <c r="E144">
        <v>0.4</v>
      </c>
      <c r="F144">
        <f t="shared" si="2"/>
        <v>151.69541030664877</v>
      </c>
      <c r="I144" t="s">
        <v>5</v>
      </c>
      <c r="J144">
        <v>151.69541030664877</v>
      </c>
      <c r="K144">
        <v>152.60608466882812</v>
      </c>
      <c r="L144">
        <v>6.5889469162761527</v>
      </c>
    </row>
    <row r="145" spans="1:12" x14ac:dyDescent="0.3">
      <c r="A145">
        <v>2.3E-2</v>
      </c>
      <c r="B145">
        <v>27584.200013946189</v>
      </c>
      <c r="C145">
        <v>0.8</v>
      </c>
      <c r="D145">
        <v>4.7280299999999995</v>
      </c>
      <c r="E145">
        <v>0.4</v>
      </c>
      <c r="F145">
        <f t="shared" si="2"/>
        <v>152.80171900009461</v>
      </c>
      <c r="I145" t="s">
        <v>6</v>
      </c>
      <c r="J145">
        <v>152.80171900009461</v>
      </c>
      <c r="K145">
        <v>152.60608466882812</v>
      </c>
      <c r="L145">
        <v>6.6679840998027329</v>
      </c>
    </row>
    <row r="146" spans="1:12" x14ac:dyDescent="0.3">
      <c r="A146">
        <v>2.3E-2</v>
      </c>
      <c r="B146">
        <v>27189.226942597175</v>
      </c>
      <c r="C146">
        <v>0.8</v>
      </c>
      <c r="D146">
        <v>4.7946799999999996</v>
      </c>
      <c r="E146">
        <v>0.4</v>
      </c>
      <c r="F146">
        <f t="shared" si="2"/>
        <v>151.89699237156114</v>
      </c>
      <c r="H146" t="s">
        <v>431</v>
      </c>
      <c r="I146" t="s">
        <v>1</v>
      </c>
      <c r="J146">
        <v>151.89699237156114</v>
      </c>
      <c r="K146">
        <v>152.60608466882812</v>
      </c>
      <c r="L146">
        <v>6.8199060279481554</v>
      </c>
    </row>
    <row r="147" spans="1:12" x14ac:dyDescent="0.3">
      <c r="A147">
        <v>2.3E-2</v>
      </c>
      <c r="B147">
        <v>27460.640983259222</v>
      </c>
      <c r="C147">
        <v>0.8</v>
      </c>
      <c r="D147">
        <v>4.7486699999999997</v>
      </c>
      <c r="E147">
        <v>0.4</v>
      </c>
      <c r="F147">
        <f t="shared" si="2"/>
        <v>152.51942815490716</v>
      </c>
      <c r="I147" t="s">
        <v>2</v>
      </c>
      <c r="J147">
        <v>152.51942815490716</v>
      </c>
      <c r="K147">
        <v>152.60608466882812</v>
      </c>
      <c r="L147">
        <v>6.754805337263611</v>
      </c>
    </row>
    <row r="148" spans="1:12" x14ac:dyDescent="0.3">
      <c r="A148">
        <v>2.3E-2</v>
      </c>
      <c r="B148">
        <v>27711.507713837374</v>
      </c>
      <c r="C148">
        <v>0.8</v>
      </c>
      <c r="D148">
        <v>4.7069600000000005</v>
      </c>
      <c r="E148">
        <v>0.4</v>
      </c>
      <c r="F148">
        <f t="shared" si="2"/>
        <v>153.09188247245402</v>
      </c>
      <c r="I148" t="s">
        <v>3</v>
      </c>
      <c r="J148">
        <v>153.09188247245402</v>
      </c>
      <c r="K148">
        <v>152.60608466882812</v>
      </c>
      <c r="L148">
        <v>6.8310908080619255</v>
      </c>
    </row>
    <row r="149" spans="1:12" x14ac:dyDescent="0.3">
      <c r="A149">
        <v>2.3E-2</v>
      </c>
      <c r="B149">
        <v>27745.48450405636</v>
      </c>
      <c r="C149">
        <v>0.8</v>
      </c>
      <c r="D149">
        <v>4.7013699999999998</v>
      </c>
      <c r="E149">
        <v>0.4</v>
      </c>
      <c r="F149">
        <f t="shared" si="2"/>
        <v>153.16920532537762</v>
      </c>
      <c r="I149" t="s">
        <v>4</v>
      </c>
      <c r="J149">
        <v>153.16920532537762</v>
      </c>
      <c r="K149">
        <v>152.60608466882812</v>
      </c>
      <c r="L149">
        <v>6.8031687095983395</v>
      </c>
    </row>
    <row r="150" spans="1:12" x14ac:dyDescent="0.3">
      <c r="A150">
        <v>2.3E-2</v>
      </c>
      <c r="B150">
        <v>27350.906810566532</v>
      </c>
      <c r="C150">
        <v>0.8</v>
      </c>
      <c r="D150">
        <v>4.7671599999999996</v>
      </c>
      <c r="E150">
        <v>0.4</v>
      </c>
      <c r="F150">
        <f t="shared" si="2"/>
        <v>152.26816400893847</v>
      </c>
      <c r="I150" t="s">
        <v>5</v>
      </c>
      <c r="J150">
        <v>152.26816400893847</v>
      </c>
      <c r="K150">
        <v>152.60608466882812</v>
      </c>
      <c r="L150">
        <v>6.7723561039330029</v>
      </c>
    </row>
    <row r="151" spans="1:12" x14ac:dyDescent="0.3">
      <c r="A151">
        <v>2.3E-2</v>
      </c>
      <c r="B151">
        <v>27166.646850035952</v>
      </c>
      <c r="C151">
        <v>0.8</v>
      </c>
      <c r="D151">
        <v>4.7985500000000005</v>
      </c>
      <c r="E151">
        <v>0.4</v>
      </c>
      <c r="F151">
        <f t="shared" si="2"/>
        <v>151.84506281784721</v>
      </c>
      <c r="I151" t="s">
        <v>6</v>
      </c>
      <c r="J151">
        <v>151.84506281784721</v>
      </c>
      <c r="K151">
        <v>152.60608466882812</v>
      </c>
      <c r="L151">
        <v>6.7932520303835524</v>
      </c>
    </row>
    <row r="152" spans="1:12" x14ac:dyDescent="0.3">
      <c r="A152">
        <v>2.3E-2</v>
      </c>
      <c r="B152">
        <v>27209.330286424705</v>
      </c>
      <c r="C152">
        <v>0.8</v>
      </c>
      <c r="D152">
        <v>4.7912400000000002</v>
      </c>
      <c r="E152">
        <v>0.4</v>
      </c>
      <c r="F152">
        <f t="shared" si="2"/>
        <v>151.94320688880842</v>
      </c>
      <c r="H152" t="s">
        <v>432</v>
      </c>
      <c r="I152" t="s">
        <v>1</v>
      </c>
      <c r="J152">
        <v>151.94320688880842</v>
      </c>
      <c r="K152">
        <v>152.60608466882812</v>
      </c>
      <c r="L152">
        <v>6.7967551427175872</v>
      </c>
    </row>
    <row r="153" spans="1:12" x14ac:dyDescent="0.3">
      <c r="A153">
        <v>2.3E-2</v>
      </c>
      <c r="B153">
        <v>27488.856843449779</v>
      </c>
      <c r="C153">
        <v>0.8</v>
      </c>
      <c r="D153">
        <v>4.7439399999999994</v>
      </c>
      <c r="E153">
        <v>0.4</v>
      </c>
      <c r="F153">
        <f t="shared" si="2"/>
        <v>152.58395043649463</v>
      </c>
      <c r="I153" t="s">
        <v>2</v>
      </c>
      <c r="J153">
        <v>152.58395043649463</v>
      </c>
      <c r="K153">
        <v>152.60608466882812</v>
      </c>
      <c r="L153">
        <v>6.6945673044600813</v>
      </c>
    </row>
    <row r="154" spans="1:12" x14ac:dyDescent="0.3">
      <c r="A154">
        <v>2.3E-2</v>
      </c>
      <c r="B154">
        <v>27571.276426524069</v>
      </c>
      <c r="C154">
        <v>0.8</v>
      </c>
      <c r="D154">
        <v>4.7301799999999998</v>
      </c>
      <c r="E154">
        <v>0.4</v>
      </c>
      <c r="F154">
        <f t="shared" si="2"/>
        <v>152.77222400436074</v>
      </c>
      <c r="I154" t="s">
        <v>3</v>
      </c>
      <c r="J154">
        <v>152.77222400436074</v>
      </c>
      <c r="K154">
        <v>152.60608466882812</v>
      </c>
      <c r="L154">
        <v>6.7850778955812121</v>
      </c>
    </row>
    <row r="155" spans="1:12" x14ac:dyDescent="0.3">
      <c r="A155">
        <v>2.3E-2</v>
      </c>
      <c r="B155">
        <v>27908.70279970748</v>
      </c>
      <c r="C155">
        <v>0.8</v>
      </c>
      <c r="D155">
        <v>4.6747100000000001</v>
      </c>
      <c r="E155">
        <v>0.4</v>
      </c>
      <c r="F155">
        <f t="shared" si="2"/>
        <v>153.5399611573884</v>
      </c>
      <c r="I155" t="s">
        <v>4</v>
      </c>
      <c r="J155">
        <v>153.5399611573884</v>
      </c>
      <c r="K155">
        <v>152.60608466882812</v>
      </c>
      <c r="L155">
        <v>6.7961823272940487</v>
      </c>
    </row>
    <row r="156" spans="1:12" x14ac:dyDescent="0.3">
      <c r="A156">
        <v>2.3E-2</v>
      </c>
      <c r="B156">
        <v>27821.585714634071</v>
      </c>
      <c r="C156">
        <v>0.8</v>
      </c>
      <c r="D156">
        <v>4.6888999999999994</v>
      </c>
      <c r="E156">
        <v>0.4</v>
      </c>
      <c r="F156">
        <f t="shared" si="2"/>
        <v>153.3422134049259</v>
      </c>
      <c r="I156" t="s">
        <v>5</v>
      </c>
      <c r="J156">
        <v>153.3422134049259</v>
      </c>
      <c r="K156">
        <v>152.60608466882812</v>
      </c>
      <c r="L156">
        <v>6.7898416992951436</v>
      </c>
    </row>
    <row r="157" spans="1:12" x14ac:dyDescent="0.3">
      <c r="A157">
        <v>2.3E-2</v>
      </c>
      <c r="B157">
        <v>27693.247621410126</v>
      </c>
      <c r="C157">
        <v>0.8</v>
      </c>
      <c r="D157">
        <v>4.7099700000000002</v>
      </c>
      <c r="E157">
        <v>0.4</v>
      </c>
      <c r="F157">
        <f t="shared" si="2"/>
        <v>153.05030646935728</v>
      </c>
      <c r="I157" t="s">
        <v>6</v>
      </c>
      <c r="J157">
        <v>153.05030646935728</v>
      </c>
      <c r="K157">
        <v>152.60608466882812</v>
      </c>
      <c r="L157">
        <v>6.8617470882570251</v>
      </c>
    </row>
    <row r="158" spans="1:12" x14ac:dyDescent="0.3">
      <c r="A158">
        <v>2.3E-2</v>
      </c>
      <c r="B158">
        <v>27669.806364586751</v>
      </c>
      <c r="C158">
        <v>0.8</v>
      </c>
      <c r="D158">
        <v>4.7138400000000003</v>
      </c>
      <c r="E158">
        <v>0.4</v>
      </c>
      <c r="F158">
        <f t="shared" si="2"/>
        <v>152.99691254206357</v>
      </c>
      <c r="H158" t="s">
        <v>433</v>
      </c>
      <c r="I158" t="s">
        <v>1</v>
      </c>
      <c r="J158">
        <v>152.99691254206357</v>
      </c>
      <c r="K158">
        <v>152.60608466882812</v>
      </c>
      <c r="L158">
        <v>6.8385825821706243</v>
      </c>
    </row>
    <row r="159" spans="1:12" x14ac:dyDescent="0.3">
      <c r="A159">
        <v>2.3E-2</v>
      </c>
      <c r="B159">
        <v>27524.853531103818</v>
      </c>
      <c r="C159">
        <v>0.8</v>
      </c>
      <c r="D159">
        <v>4.7379199999999999</v>
      </c>
      <c r="E159">
        <v>0.4</v>
      </c>
      <c r="F159">
        <f t="shared" si="2"/>
        <v>152.66621508727752</v>
      </c>
      <c r="I159" t="s">
        <v>2</v>
      </c>
      <c r="J159">
        <v>152.66621508727752</v>
      </c>
      <c r="K159">
        <v>152.60608466882812</v>
      </c>
      <c r="L159">
        <v>6.7857832931958519</v>
      </c>
    </row>
    <row r="160" spans="1:12" x14ac:dyDescent="0.3">
      <c r="A160">
        <v>2.3E-2</v>
      </c>
      <c r="B160">
        <v>27929.905884146207</v>
      </c>
      <c r="C160">
        <v>0.8</v>
      </c>
      <c r="D160">
        <v>4.6712699999999998</v>
      </c>
      <c r="E160">
        <v>0.4</v>
      </c>
      <c r="F160">
        <f t="shared" si="2"/>
        <v>153.5880413144771</v>
      </c>
      <c r="I160" t="s">
        <v>3</v>
      </c>
      <c r="J160">
        <v>153.5880413144771</v>
      </c>
      <c r="K160">
        <v>152.60608466882812</v>
      </c>
      <c r="L160">
        <v>6.7792881694243619</v>
      </c>
    </row>
    <row r="161" spans="1:12" x14ac:dyDescent="0.3">
      <c r="A161">
        <v>2.3E-2</v>
      </c>
      <c r="B161">
        <v>27919.300239927801</v>
      </c>
      <c r="C161">
        <v>0.8</v>
      </c>
      <c r="D161">
        <v>4.6729899999999995</v>
      </c>
      <c r="E161">
        <v>0.4</v>
      </c>
      <c r="F161">
        <f t="shared" si="2"/>
        <v>153.56399432223182</v>
      </c>
      <c r="I161" t="s">
        <v>4</v>
      </c>
      <c r="J161">
        <v>153.56399432223182</v>
      </c>
      <c r="K161">
        <v>152.60608466882812</v>
      </c>
      <c r="L161">
        <v>6.7664382236738341</v>
      </c>
    </row>
    <row r="162" spans="1:12" x14ac:dyDescent="0.3">
      <c r="A162">
        <v>2.3E-2</v>
      </c>
      <c r="B162">
        <v>27675.012036994573</v>
      </c>
      <c r="C162">
        <v>0.8</v>
      </c>
      <c r="D162">
        <v>4.7129799999999999</v>
      </c>
      <c r="E162">
        <v>0.4</v>
      </c>
      <c r="F162">
        <f t="shared" si="2"/>
        <v>153.00877194176533</v>
      </c>
      <c r="I162" t="s">
        <v>5</v>
      </c>
      <c r="J162">
        <v>153.00877194176533</v>
      </c>
      <c r="K162">
        <v>152.60608466882812</v>
      </c>
      <c r="L162">
        <v>6.7799182596685235</v>
      </c>
    </row>
    <row r="163" spans="1:12" x14ac:dyDescent="0.3">
      <c r="A163">
        <v>2.3E-2</v>
      </c>
      <c r="B163">
        <v>27576.444380127719</v>
      </c>
      <c r="C163">
        <v>0.8</v>
      </c>
      <c r="D163">
        <v>4.7293199999999995</v>
      </c>
      <c r="E163">
        <v>0.4</v>
      </c>
      <c r="F163">
        <f t="shared" si="2"/>
        <v>152.78401949042365</v>
      </c>
      <c r="I163" t="s">
        <v>6</v>
      </c>
      <c r="J163">
        <v>152.78401949042365</v>
      </c>
      <c r="K163">
        <v>152.60608466882812</v>
      </c>
      <c r="L163">
        <v>6.9798739746273766</v>
      </c>
    </row>
    <row r="164" spans="1:12" x14ac:dyDescent="0.3">
      <c r="A164">
        <v>2.3E-2</v>
      </c>
      <c r="B164">
        <v>27579.029097470629</v>
      </c>
      <c r="C164">
        <v>0.8</v>
      </c>
      <c r="D164">
        <v>4.7288899999999998</v>
      </c>
      <c r="E164">
        <v>0.4</v>
      </c>
      <c r="F164">
        <f t="shared" si="2"/>
        <v>152.7899184893698</v>
      </c>
      <c r="H164" t="s">
        <v>434</v>
      </c>
      <c r="I164" t="s">
        <v>1</v>
      </c>
      <c r="J164">
        <v>152.7899184893698</v>
      </c>
      <c r="K164">
        <v>152.60608466882812</v>
      </c>
      <c r="L164">
        <v>6.8494321729590659</v>
      </c>
    </row>
    <row r="165" spans="1:12" x14ac:dyDescent="0.3">
      <c r="A165">
        <v>2.3E-2</v>
      </c>
      <c r="B165">
        <v>27363.620647060157</v>
      </c>
      <c r="C165">
        <v>0.8</v>
      </c>
      <c r="D165">
        <v>4.7650100000000002</v>
      </c>
      <c r="E165">
        <v>0.4</v>
      </c>
      <c r="F165">
        <f t="shared" si="2"/>
        <v>152.29730257764894</v>
      </c>
      <c r="I165" t="s">
        <v>2</v>
      </c>
      <c r="J165">
        <v>152.29730257764894</v>
      </c>
      <c r="K165">
        <v>152.60608466882812</v>
      </c>
      <c r="L165">
        <v>6.9791363844477052</v>
      </c>
    </row>
    <row r="166" spans="1:12" x14ac:dyDescent="0.3">
      <c r="A166">
        <v>2.3E-2</v>
      </c>
      <c r="B166">
        <v>27685.429372843402</v>
      </c>
      <c r="C166">
        <v>0.8</v>
      </c>
      <c r="D166">
        <v>4.7112600000000002</v>
      </c>
      <c r="E166">
        <v>0.4</v>
      </c>
      <c r="F166">
        <f t="shared" si="2"/>
        <v>153.03250088297105</v>
      </c>
      <c r="I166" t="s">
        <v>3</v>
      </c>
      <c r="J166">
        <v>153.03250088297105</v>
      </c>
      <c r="K166">
        <v>152.60608466882812</v>
      </c>
      <c r="L166">
        <v>6.8565898728664436</v>
      </c>
    </row>
    <row r="167" spans="1:12" x14ac:dyDescent="0.3">
      <c r="A167">
        <v>2.3E-2</v>
      </c>
      <c r="B167">
        <v>27742.867890545465</v>
      </c>
      <c r="C167">
        <v>0.8</v>
      </c>
      <c r="D167">
        <v>4.7018000000000004</v>
      </c>
      <c r="E167">
        <v>0.4</v>
      </c>
      <c r="F167">
        <f t="shared" si="2"/>
        <v>153.16325231619496</v>
      </c>
      <c r="I167" t="s">
        <v>4</v>
      </c>
      <c r="J167">
        <v>153.16325231619496</v>
      </c>
      <c r="K167">
        <v>152.60608466882812</v>
      </c>
      <c r="L167">
        <v>6.9271256534308483</v>
      </c>
    </row>
    <row r="168" spans="1:12" x14ac:dyDescent="0.3">
      <c r="A168">
        <v>2.3E-2</v>
      </c>
      <c r="B168">
        <v>27797.92260876414</v>
      </c>
      <c r="C168">
        <v>0.8</v>
      </c>
      <c r="D168">
        <v>4.6927699999999994</v>
      </c>
      <c r="E168">
        <v>0.4</v>
      </c>
      <c r="F168">
        <f t="shared" si="2"/>
        <v>153.28844439261246</v>
      </c>
      <c r="I168" t="s">
        <v>5</v>
      </c>
      <c r="J168">
        <v>153.28844439261246</v>
      </c>
      <c r="K168">
        <v>152.60608466882812</v>
      </c>
      <c r="L168">
        <v>7.2333416378586524</v>
      </c>
    </row>
    <row r="169" spans="1:12" x14ac:dyDescent="0.3">
      <c r="A169">
        <v>2.3E-2</v>
      </c>
      <c r="B169">
        <v>27821.585714634071</v>
      </c>
      <c r="C169">
        <v>0.8</v>
      </c>
      <c r="D169">
        <v>4.6888999999999994</v>
      </c>
      <c r="E169">
        <v>0.4</v>
      </c>
      <c r="F169">
        <f t="shared" si="2"/>
        <v>153.3422134049259</v>
      </c>
      <c r="I169" t="s">
        <v>6</v>
      </c>
      <c r="J169">
        <v>153.3422134049259</v>
      </c>
      <c r="K169">
        <v>152.60608466882812</v>
      </c>
      <c r="L169">
        <v>7.2256841235083931</v>
      </c>
    </row>
    <row r="170" spans="1:12" x14ac:dyDescent="0.3">
      <c r="A170">
        <v>2.3E-2</v>
      </c>
      <c r="B170">
        <v>27669.806364586751</v>
      </c>
      <c r="C170">
        <v>0.8</v>
      </c>
      <c r="D170">
        <v>4.7138400000000003</v>
      </c>
      <c r="E170">
        <v>0.4</v>
      </c>
      <c r="F170">
        <f t="shared" si="2"/>
        <v>152.99691254206357</v>
      </c>
      <c r="H170" t="s">
        <v>435</v>
      </c>
      <c r="I170" t="s">
        <v>1</v>
      </c>
      <c r="J170">
        <v>152.99691254206357</v>
      </c>
      <c r="K170">
        <v>152.60608466882812</v>
      </c>
      <c r="L170">
        <v>7.0596426748612435</v>
      </c>
    </row>
    <row r="171" spans="1:12" x14ac:dyDescent="0.3">
      <c r="A171">
        <v>2.3E-2</v>
      </c>
      <c r="B171">
        <v>27455.517168862913</v>
      </c>
      <c r="C171">
        <v>0.8</v>
      </c>
      <c r="D171">
        <v>4.74953</v>
      </c>
      <c r="E171">
        <v>0.4</v>
      </c>
      <c r="F171">
        <f t="shared" si="2"/>
        <v>152.50770760770419</v>
      </c>
      <c r="I171" t="s">
        <v>2</v>
      </c>
      <c r="J171">
        <v>152.50770760770419</v>
      </c>
      <c r="K171">
        <v>152.60608466882812</v>
      </c>
      <c r="L171">
        <v>7.0738795607634932</v>
      </c>
    </row>
    <row r="172" spans="1:12" x14ac:dyDescent="0.3">
      <c r="A172">
        <v>2.3E-2</v>
      </c>
      <c r="B172">
        <v>27911.351391158369</v>
      </c>
      <c r="C172">
        <v>0.8</v>
      </c>
      <c r="D172">
        <v>4.6742800000000004</v>
      </c>
      <c r="E172">
        <v>0.4</v>
      </c>
      <c r="F172">
        <f t="shared" si="2"/>
        <v>153.54596815301409</v>
      </c>
      <c r="I172" t="s">
        <v>3</v>
      </c>
      <c r="J172">
        <v>153.54596815301409</v>
      </c>
      <c r="K172">
        <v>152.60608466882812</v>
      </c>
      <c r="L172">
        <v>7.0469734947458607</v>
      </c>
    </row>
    <row r="173" spans="1:12" x14ac:dyDescent="0.3">
      <c r="A173">
        <v>2.3E-2</v>
      </c>
      <c r="B173">
        <v>28068.530179371177</v>
      </c>
      <c r="C173">
        <v>0.8</v>
      </c>
      <c r="D173">
        <v>4.6489099999999999</v>
      </c>
      <c r="E173">
        <v>0.4</v>
      </c>
      <c r="F173">
        <f t="shared" si="2"/>
        <v>153.90191664376064</v>
      </c>
      <c r="I173" t="s">
        <v>4</v>
      </c>
      <c r="J173">
        <v>153.90191664376064</v>
      </c>
      <c r="K173">
        <v>152.60608466882812</v>
      </c>
      <c r="L173">
        <v>7.100422975123883</v>
      </c>
    </row>
    <row r="174" spans="1:12" x14ac:dyDescent="0.3">
      <c r="A174">
        <v>2.3E-2</v>
      </c>
      <c r="B174">
        <v>27898.113553969615</v>
      </c>
      <c r="C174">
        <v>0.8</v>
      </c>
      <c r="D174">
        <v>4.6764299999999999</v>
      </c>
      <c r="E174">
        <v>0.4</v>
      </c>
      <c r="F174">
        <f t="shared" si="2"/>
        <v>153.51594180653316</v>
      </c>
      <c r="I174" t="s">
        <v>5</v>
      </c>
      <c r="J174">
        <v>153.51594180653316</v>
      </c>
      <c r="K174">
        <v>152.60608466882812</v>
      </c>
      <c r="L174">
        <v>7.0232993738225344</v>
      </c>
    </row>
    <row r="175" spans="1:12" x14ac:dyDescent="0.3">
      <c r="A175">
        <v>2.3E-2</v>
      </c>
      <c r="B175">
        <v>27708.897626842019</v>
      </c>
      <c r="C175">
        <v>0.8</v>
      </c>
      <c r="D175">
        <v>4.7073900000000002</v>
      </c>
      <c r="E175">
        <v>0.4</v>
      </c>
      <c r="F175">
        <f t="shared" si="2"/>
        <v>153.08594050147454</v>
      </c>
      <c r="I175" t="s">
        <v>6</v>
      </c>
      <c r="J175">
        <v>153.08594050147454</v>
      </c>
      <c r="K175">
        <v>152.60608466882812</v>
      </c>
      <c r="L175">
        <v>7.1053858615410537</v>
      </c>
    </row>
    <row r="176" spans="1:12" x14ac:dyDescent="0.3">
      <c r="A176">
        <v>2.3E-2</v>
      </c>
      <c r="B176">
        <v>27545.46624340802</v>
      </c>
      <c r="C176">
        <v>0.8</v>
      </c>
      <c r="D176">
        <v>4.7344799999999996</v>
      </c>
      <c r="E176">
        <v>0.4</v>
      </c>
      <c r="F176">
        <f t="shared" si="2"/>
        <v>152.71329675854139</v>
      </c>
      <c r="H176" t="s">
        <v>436</v>
      </c>
      <c r="I176" t="s">
        <v>1</v>
      </c>
      <c r="J176">
        <v>152.71329675854139</v>
      </c>
      <c r="K176">
        <v>152.60608466882812</v>
      </c>
      <c r="L176">
        <v>7.0900694547371153</v>
      </c>
    </row>
    <row r="177" spans="1:12" x14ac:dyDescent="0.3">
      <c r="A177">
        <v>2.3E-2</v>
      </c>
      <c r="B177">
        <v>27396.733080017333</v>
      </c>
      <c r="C177">
        <v>0.8</v>
      </c>
      <c r="D177">
        <v>4.7594200000000004</v>
      </c>
      <c r="E177">
        <v>0.4</v>
      </c>
      <c r="F177">
        <f t="shared" si="2"/>
        <v>152.37315896555532</v>
      </c>
      <c r="I177" t="s">
        <v>2</v>
      </c>
      <c r="J177">
        <v>152.37315896555532</v>
      </c>
      <c r="K177">
        <v>152.60608466882812</v>
      </c>
      <c r="L177">
        <v>6.9777211237164458</v>
      </c>
    </row>
    <row r="178" spans="1:12" x14ac:dyDescent="0.3">
      <c r="A178">
        <v>2.3E-2</v>
      </c>
      <c r="B178">
        <v>27669.806364586751</v>
      </c>
      <c r="C178">
        <v>0.8</v>
      </c>
      <c r="D178">
        <v>4.7138400000000003</v>
      </c>
      <c r="E178">
        <v>0.4</v>
      </c>
      <c r="F178">
        <f t="shared" si="2"/>
        <v>152.99691254206357</v>
      </c>
      <c r="I178" t="s">
        <v>3</v>
      </c>
      <c r="J178">
        <v>152.99691254206357</v>
      </c>
      <c r="K178">
        <v>152.60608466882812</v>
      </c>
      <c r="L178">
        <v>6.9809923794260582</v>
      </c>
    </row>
    <row r="179" spans="1:12" x14ac:dyDescent="0.3">
      <c r="A179">
        <v>2.3E-2</v>
      </c>
      <c r="B179">
        <v>27895.46752180934</v>
      </c>
      <c r="C179">
        <v>0.8</v>
      </c>
      <c r="D179">
        <v>4.6768599999999996</v>
      </c>
      <c r="E179">
        <v>0.4</v>
      </c>
      <c r="F179">
        <f t="shared" si="2"/>
        <v>153.50993912568495</v>
      </c>
      <c r="I179" t="s">
        <v>4</v>
      </c>
      <c r="J179">
        <v>153.50993912568495</v>
      </c>
      <c r="K179">
        <v>152.60608466882812</v>
      </c>
      <c r="L179">
        <v>7.0061989991979114</v>
      </c>
    </row>
    <row r="180" spans="1:12" x14ac:dyDescent="0.3">
      <c r="A180">
        <v>2.3E-2</v>
      </c>
      <c r="B180">
        <v>27711.507713837374</v>
      </c>
      <c r="C180">
        <v>0.8</v>
      </c>
      <c r="D180">
        <v>4.7069600000000005</v>
      </c>
      <c r="E180">
        <v>0.4</v>
      </c>
      <c r="F180">
        <f t="shared" si="2"/>
        <v>153.09188247245402</v>
      </c>
      <c r="I180" t="s">
        <v>5</v>
      </c>
      <c r="J180">
        <v>153.09188247245402</v>
      </c>
      <c r="K180">
        <v>152.60608466882812</v>
      </c>
      <c r="L180">
        <v>7.005489245239847</v>
      </c>
    </row>
    <row r="181" spans="1:12" x14ac:dyDescent="0.3">
      <c r="A181">
        <v>2.3E-2</v>
      </c>
      <c r="B181">
        <v>27437.599156427452</v>
      </c>
      <c r="C181">
        <v>0.8</v>
      </c>
      <c r="D181">
        <v>4.7525399999999998</v>
      </c>
      <c r="E181">
        <v>0.4</v>
      </c>
      <c r="F181">
        <f t="shared" si="2"/>
        <v>152.46671176383282</v>
      </c>
      <c r="I181" t="s">
        <v>6</v>
      </c>
      <c r="J181">
        <v>152.46671176383282</v>
      </c>
      <c r="K181">
        <v>152.60608466882812</v>
      </c>
      <c r="L181">
        <v>6.9917154265453734</v>
      </c>
    </row>
    <row r="182" spans="1:12" x14ac:dyDescent="0.3">
      <c r="A182">
        <v>2.3E-2</v>
      </c>
      <c r="B182">
        <v>27735.021066882578</v>
      </c>
      <c r="C182">
        <v>0.8</v>
      </c>
      <c r="D182">
        <v>4.7030900000000004</v>
      </c>
      <c r="E182">
        <v>0.4</v>
      </c>
      <c r="F182">
        <f t="shared" si="2"/>
        <v>153.14539838975185</v>
      </c>
      <c r="H182" t="s">
        <v>437</v>
      </c>
      <c r="I182" t="s">
        <v>1</v>
      </c>
      <c r="J182">
        <v>153.14539838975185</v>
      </c>
      <c r="K182">
        <v>152.60608466882812</v>
      </c>
      <c r="L182">
        <v>6.7892741635792762</v>
      </c>
    </row>
    <row r="183" spans="1:12" x14ac:dyDescent="0.3">
      <c r="A183">
        <v>2.3E-2</v>
      </c>
      <c r="B183">
        <v>27530.003760836003</v>
      </c>
      <c r="C183">
        <v>0.8</v>
      </c>
      <c r="D183">
        <v>4.7370599999999996</v>
      </c>
      <c r="E183">
        <v>0.4</v>
      </c>
      <c r="F183">
        <f t="shared" si="2"/>
        <v>152.67798050103471</v>
      </c>
      <c r="I183" t="s">
        <v>2</v>
      </c>
      <c r="J183">
        <v>152.67798050103471</v>
      </c>
      <c r="K183">
        <v>152.60608466882812</v>
      </c>
      <c r="L183">
        <v>6.7526664536443066</v>
      </c>
    </row>
    <row r="184" spans="1:12" x14ac:dyDescent="0.3">
      <c r="A184">
        <v>2.3E-2</v>
      </c>
      <c r="B184">
        <v>27832.115833598396</v>
      </c>
      <c r="C184">
        <v>0.8</v>
      </c>
      <c r="D184">
        <v>4.6871799999999997</v>
      </c>
      <c r="E184">
        <v>0.4</v>
      </c>
      <c r="F184">
        <f t="shared" si="2"/>
        <v>153.36613300381092</v>
      </c>
      <c r="I184" t="s">
        <v>3</v>
      </c>
      <c r="J184">
        <v>153.36613300381092</v>
      </c>
      <c r="K184">
        <v>152.60608466882812</v>
      </c>
      <c r="L184">
        <v>6.7116072433470615</v>
      </c>
    </row>
    <row r="185" spans="1:12" x14ac:dyDescent="0.3">
      <c r="A185">
        <v>2.3E-2</v>
      </c>
      <c r="B185">
        <v>28015.047528576801</v>
      </c>
      <c r="C185">
        <v>0.8</v>
      </c>
      <c r="D185">
        <v>4.6575100000000003</v>
      </c>
      <c r="E185">
        <v>0.4</v>
      </c>
      <c r="F185">
        <f t="shared" si="2"/>
        <v>153.78091665454792</v>
      </c>
      <c r="I185" t="s">
        <v>4</v>
      </c>
      <c r="J185">
        <v>153.78091665454792</v>
      </c>
      <c r="K185">
        <v>152.60608466882812</v>
      </c>
      <c r="L185">
        <v>6.6672113370854742</v>
      </c>
    </row>
    <row r="186" spans="1:12" x14ac:dyDescent="0.3">
      <c r="A186">
        <v>2.3E-2</v>
      </c>
      <c r="B186">
        <v>27924.602035941934</v>
      </c>
      <c r="C186">
        <v>0.8</v>
      </c>
      <c r="D186">
        <v>4.6721300000000001</v>
      </c>
      <c r="E186">
        <v>0.4</v>
      </c>
      <c r="F186">
        <f t="shared" si="2"/>
        <v>153.57601608909027</v>
      </c>
      <c r="I186" t="s">
        <v>5</v>
      </c>
      <c r="J186">
        <v>153.57601608909027</v>
      </c>
      <c r="K186">
        <v>152.60608466882812</v>
      </c>
      <c r="L186">
        <v>6.6023110814423429</v>
      </c>
    </row>
    <row r="187" spans="1:12" x14ac:dyDescent="0.3">
      <c r="A187">
        <v>2.3E-2</v>
      </c>
      <c r="B187">
        <v>27972.410691829708</v>
      </c>
      <c r="C187">
        <v>0.8</v>
      </c>
      <c r="D187">
        <v>4.66439</v>
      </c>
      <c r="E187">
        <v>0.4</v>
      </c>
      <c r="F187">
        <f t="shared" si="2"/>
        <v>153.68436782638014</v>
      </c>
      <c r="I187" t="s">
        <v>6</v>
      </c>
      <c r="J187">
        <v>153.68436782638014</v>
      </c>
      <c r="K187">
        <v>152.60608466882812</v>
      </c>
      <c r="L187">
        <v>6.7742769507095622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0CEE-6F6D-4942-A52C-430F465F1D10}">
  <dimension ref="A1:F186"/>
  <sheetViews>
    <sheetView workbookViewId="0">
      <selection sqref="A1:F186"/>
    </sheetView>
  </sheetViews>
  <sheetFormatPr defaultRowHeight="14.4" x14ac:dyDescent="0.3"/>
  <sheetData>
    <row r="1" spans="1:6" x14ac:dyDescent="0.3">
      <c r="A1">
        <v>44.225000000000001</v>
      </c>
      <c r="B1">
        <v>3.9842500000000003</v>
      </c>
      <c r="C1">
        <v>4.1797124999999999</v>
      </c>
      <c r="D1">
        <v>990.47256249999998</v>
      </c>
      <c r="E1">
        <v>6.0653750000000005E-4</v>
      </c>
      <c r="F1">
        <v>0.63661250000000003</v>
      </c>
    </row>
    <row r="2" spans="1:6" x14ac:dyDescent="0.3">
      <c r="A2">
        <v>44.11</v>
      </c>
      <c r="B2">
        <v>3.9927600000000001</v>
      </c>
      <c r="C2">
        <v>4.179678</v>
      </c>
      <c r="D2">
        <v>990.52206999999999</v>
      </c>
      <c r="E2">
        <v>6.077220000000001E-4</v>
      </c>
      <c r="F2">
        <v>0.636486</v>
      </c>
    </row>
    <row r="3" spans="1:6" x14ac:dyDescent="0.3">
      <c r="A3">
        <v>44.155000000000001</v>
      </c>
      <c r="B3">
        <v>3.98943</v>
      </c>
      <c r="C3">
        <v>4.1796915000000006</v>
      </c>
      <c r="D3">
        <v>990.50269750000007</v>
      </c>
      <c r="E3">
        <v>6.0725850000000001E-4</v>
      </c>
      <c r="F3">
        <v>0.63653550000000003</v>
      </c>
    </row>
    <row r="4" spans="1:6" x14ac:dyDescent="0.3">
      <c r="A4">
        <v>42.384999999999998</v>
      </c>
      <c r="B4">
        <v>4.1204100000000006</v>
      </c>
      <c r="C4">
        <v>4.1791605000000001</v>
      </c>
      <c r="D4">
        <v>991.26468250000005</v>
      </c>
      <c r="E4">
        <v>6.2548950000000008E-4</v>
      </c>
      <c r="F4">
        <v>0.6345885</v>
      </c>
    </row>
    <row r="5" spans="1:6" x14ac:dyDescent="0.3">
      <c r="A5">
        <v>42.884999999999998</v>
      </c>
      <c r="B5">
        <v>4.0834100000000007</v>
      </c>
      <c r="C5">
        <v>4.1793105000000006</v>
      </c>
      <c r="D5">
        <v>991.04943249999997</v>
      </c>
      <c r="E5">
        <v>6.2033950000000009E-4</v>
      </c>
      <c r="F5">
        <v>0.63513850000000005</v>
      </c>
    </row>
    <row r="6" spans="1:6" x14ac:dyDescent="0.3">
      <c r="A6">
        <v>44.24</v>
      </c>
      <c r="B6">
        <v>3.9831400000000001</v>
      </c>
      <c r="C6">
        <v>4.1797170000000001</v>
      </c>
      <c r="D6">
        <v>990.46610499999997</v>
      </c>
      <c r="E6">
        <v>6.0638300000000005E-4</v>
      </c>
      <c r="F6">
        <v>0.636629</v>
      </c>
    </row>
    <row r="7" spans="1:6" x14ac:dyDescent="0.3">
      <c r="A7">
        <v>43.54</v>
      </c>
      <c r="B7">
        <v>4.0349400000000006</v>
      </c>
      <c r="C7">
        <v>4.1795070000000001</v>
      </c>
      <c r="D7">
        <v>990.76745500000004</v>
      </c>
      <c r="E7">
        <v>6.1359300000000006E-4</v>
      </c>
      <c r="F7">
        <v>0.63585899999999995</v>
      </c>
    </row>
    <row r="8" spans="1:6" x14ac:dyDescent="0.3">
      <c r="A8">
        <v>43.715000000000003</v>
      </c>
      <c r="B8">
        <v>4.0219899999999997</v>
      </c>
      <c r="C8">
        <v>4.1795594999999999</v>
      </c>
      <c r="D8">
        <v>990.69211749999999</v>
      </c>
      <c r="E8">
        <v>6.1179050000000003E-4</v>
      </c>
      <c r="F8">
        <v>0.63605149999999999</v>
      </c>
    </row>
    <row r="9" spans="1:6" x14ac:dyDescent="0.3">
      <c r="A9">
        <v>44.24</v>
      </c>
      <c r="B9">
        <v>3.9831400000000001</v>
      </c>
      <c r="C9">
        <v>4.1797170000000001</v>
      </c>
      <c r="D9">
        <v>990.46610499999997</v>
      </c>
      <c r="E9">
        <v>6.0638300000000005E-4</v>
      </c>
      <c r="F9">
        <v>0.636629</v>
      </c>
    </row>
    <row r="10" spans="1:6" x14ac:dyDescent="0.3">
      <c r="A10">
        <v>43.83</v>
      </c>
      <c r="B10">
        <v>4.0134800000000004</v>
      </c>
      <c r="C10">
        <v>4.1795940000000007</v>
      </c>
      <c r="D10">
        <v>990.64260999999999</v>
      </c>
      <c r="E10">
        <v>6.1060600000000008E-4</v>
      </c>
      <c r="F10">
        <v>0.63617800000000002</v>
      </c>
    </row>
    <row r="11" spans="1:6" x14ac:dyDescent="0.3">
      <c r="A11">
        <v>44.284999999999997</v>
      </c>
      <c r="B11">
        <v>3.9798100000000005</v>
      </c>
      <c r="C11">
        <v>4.1797305000000007</v>
      </c>
      <c r="D11">
        <v>990.44673250000005</v>
      </c>
      <c r="E11">
        <v>6.0591950000000007E-4</v>
      </c>
      <c r="F11">
        <v>0.63667850000000004</v>
      </c>
    </row>
    <row r="12" spans="1:6" x14ac:dyDescent="0.3">
      <c r="A12">
        <v>44.230000000000004</v>
      </c>
      <c r="B12">
        <v>3.9838800000000001</v>
      </c>
      <c r="C12">
        <v>4.1797140000000006</v>
      </c>
      <c r="D12">
        <v>990.47041000000002</v>
      </c>
      <c r="E12">
        <v>6.0648600000000005E-4</v>
      </c>
      <c r="F12">
        <v>0.63661800000000002</v>
      </c>
    </row>
    <row r="13" spans="1:6" x14ac:dyDescent="0.3">
      <c r="A13">
        <v>43.97</v>
      </c>
      <c r="B13">
        <v>4.00312</v>
      </c>
      <c r="C13">
        <v>4.1796360000000004</v>
      </c>
      <c r="D13">
        <v>990.58234000000004</v>
      </c>
      <c r="E13">
        <v>6.0916400000000004E-4</v>
      </c>
      <c r="F13">
        <v>0.63633200000000001</v>
      </c>
    </row>
    <row r="14" spans="1:6" x14ac:dyDescent="0.3">
      <c r="A14">
        <v>43.454999999999998</v>
      </c>
      <c r="B14">
        <v>4.0412300000000005</v>
      </c>
      <c r="C14">
        <v>4.1794815000000005</v>
      </c>
      <c r="D14">
        <v>990.80404750000002</v>
      </c>
      <c r="E14">
        <v>6.1446850000000013E-4</v>
      </c>
      <c r="F14">
        <v>0.63576549999999998</v>
      </c>
    </row>
    <row r="15" spans="1:6" x14ac:dyDescent="0.3">
      <c r="A15">
        <v>43.769999999999996</v>
      </c>
      <c r="B15">
        <v>4.0179200000000002</v>
      </c>
      <c r="C15">
        <v>4.179576</v>
      </c>
      <c r="D15">
        <v>990.66844000000003</v>
      </c>
      <c r="E15">
        <v>6.1122400000000006E-4</v>
      </c>
      <c r="F15">
        <v>0.63611200000000001</v>
      </c>
    </row>
    <row r="16" spans="1:6" x14ac:dyDescent="0.3">
      <c r="A16">
        <v>44.274999999999999</v>
      </c>
      <c r="B16">
        <v>3.9805500000000005</v>
      </c>
      <c r="C16">
        <v>4.1797275000000003</v>
      </c>
      <c r="D16">
        <v>990.45103749999998</v>
      </c>
      <c r="E16">
        <v>6.0602250000000007E-4</v>
      </c>
      <c r="F16">
        <v>0.63666750000000005</v>
      </c>
    </row>
    <row r="17" spans="1:6" x14ac:dyDescent="0.3">
      <c r="A17">
        <v>43.83</v>
      </c>
      <c r="B17">
        <v>4.0134800000000004</v>
      </c>
      <c r="C17">
        <v>4.1795940000000007</v>
      </c>
      <c r="D17">
        <v>990.64260999999999</v>
      </c>
      <c r="E17">
        <v>6.1060600000000008E-4</v>
      </c>
      <c r="F17">
        <v>0.63617800000000002</v>
      </c>
    </row>
    <row r="18" spans="1:6" x14ac:dyDescent="0.3">
      <c r="A18">
        <v>43.91</v>
      </c>
      <c r="B18">
        <v>4.0075600000000007</v>
      </c>
      <c r="C18">
        <v>4.1796180000000005</v>
      </c>
      <c r="D18">
        <v>990.60816999999997</v>
      </c>
      <c r="E18">
        <v>6.0978200000000012E-4</v>
      </c>
      <c r="F18">
        <v>0.636266</v>
      </c>
    </row>
    <row r="19" spans="1:6" x14ac:dyDescent="0.3">
      <c r="A19">
        <v>43.78</v>
      </c>
      <c r="B19">
        <v>4.0171799999999998</v>
      </c>
      <c r="C19">
        <v>4.1795790000000004</v>
      </c>
      <c r="D19">
        <v>990.66413499999999</v>
      </c>
      <c r="E19">
        <v>6.1112100000000006E-4</v>
      </c>
      <c r="F19">
        <v>0.63612299999999999</v>
      </c>
    </row>
    <row r="20" spans="1:6" x14ac:dyDescent="0.3">
      <c r="A20">
        <v>43</v>
      </c>
      <c r="B20">
        <v>4.0749000000000004</v>
      </c>
      <c r="C20">
        <v>4.1793450000000005</v>
      </c>
      <c r="D20">
        <v>990.99992499999996</v>
      </c>
      <c r="E20">
        <v>6.1915500000000003E-4</v>
      </c>
      <c r="F20">
        <v>0.63526499999999997</v>
      </c>
    </row>
    <row r="21" spans="1:6" x14ac:dyDescent="0.3">
      <c r="A21">
        <v>43.05</v>
      </c>
      <c r="B21">
        <v>4.0712000000000002</v>
      </c>
      <c r="C21">
        <v>4.17936</v>
      </c>
      <c r="D21">
        <v>990.97839999999997</v>
      </c>
      <c r="E21">
        <v>6.1864000000000005E-4</v>
      </c>
      <c r="F21">
        <v>0.63532</v>
      </c>
    </row>
    <row r="22" spans="1:6" x14ac:dyDescent="0.3">
      <c r="A22">
        <v>42.82</v>
      </c>
      <c r="B22">
        <v>4.0882200000000006</v>
      </c>
      <c r="C22">
        <v>4.1792910000000001</v>
      </c>
      <c r="D22">
        <v>991.07741499999997</v>
      </c>
      <c r="E22">
        <v>6.2100900000000006E-4</v>
      </c>
      <c r="F22">
        <v>0.63506700000000005</v>
      </c>
    </row>
    <row r="23" spans="1:6" x14ac:dyDescent="0.3">
      <c r="A23">
        <v>43.155000000000001</v>
      </c>
      <c r="B23">
        <v>4.0634300000000003</v>
      </c>
      <c r="C23">
        <v>4.1793915000000004</v>
      </c>
      <c r="D23">
        <v>990.93319750000001</v>
      </c>
      <c r="E23">
        <v>6.175585000000001E-4</v>
      </c>
      <c r="F23">
        <v>0.63543550000000004</v>
      </c>
    </row>
    <row r="24" spans="1:6" x14ac:dyDescent="0.3">
      <c r="A24">
        <v>43.32</v>
      </c>
      <c r="B24">
        <v>4.0512199999999998</v>
      </c>
      <c r="C24">
        <v>4.1794410000000006</v>
      </c>
      <c r="D24">
        <v>990.862165</v>
      </c>
      <c r="E24">
        <v>6.1585900000000007E-4</v>
      </c>
      <c r="F24">
        <v>0.63561699999999999</v>
      </c>
    </row>
    <row r="25" spans="1:6" x14ac:dyDescent="0.3">
      <c r="A25">
        <v>42.954999999999998</v>
      </c>
      <c r="B25">
        <v>4.0782300000000005</v>
      </c>
      <c r="C25">
        <v>4.1793315</v>
      </c>
      <c r="D25">
        <v>991.01929749999999</v>
      </c>
      <c r="E25">
        <v>6.1961850000000012E-4</v>
      </c>
      <c r="F25">
        <v>0.63521550000000004</v>
      </c>
    </row>
    <row r="26" spans="1:6" x14ac:dyDescent="0.3">
      <c r="A26">
        <v>42.855000000000004</v>
      </c>
      <c r="B26">
        <v>4.0856300000000001</v>
      </c>
      <c r="C26">
        <v>4.1793015000000002</v>
      </c>
      <c r="D26">
        <v>991.06234749999999</v>
      </c>
      <c r="E26">
        <v>6.2064850000000007E-4</v>
      </c>
      <c r="F26">
        <v>0.63510549999999999</v>
      </c>
    </row>
    <row r="27" spans="1:6" x14ac:dyDescent="0.3">
      <c r="A27">
        <v>43.88</v>
      </c>
      <c r="B27">
        <v>4.0097800000000001</v>
      </c>
      <c r="C27">
        <v>4.1796090000000001</v>
      </c>
      <c r="D27">
        <v>990.62108499999999</v>
      </c>
      <c r="E27">
        <v>6.10091E-4</v>
      </c>
      <c r="F27">
        <v>0.63623300000000005</v>
      </c>
    </row>
    <row r="28" spans="1:6" x14ac:dyDescent="0.3">
      <c r="A28">
        <v>44.274999999999999</v>
      </c>
      <c r="B28">
        <v>3.9805500000000005</v>
      </c>
      <c r="C28">
        <v>4.1797275000000003</v>
      </c>
      <c r="D28">
        <v>990.45103749999998</v>
      </c>
      <c r="E28">
        <v>6.0602250000000007E-4</v>
      </c>
      <c r="F28">
        <v>0.63666750000000005</v>
      </c>
    </row>
    <row r="29" spans="1:6" x14ac:dyDescent="0.3">
      <c r="A29">
        <v>44.2</v>
      </c>
      <c r="B29">
        <v>3.9861</v>
      </c>
      <c r="C29">
        <v>4.1797050000000002</v>
      </c>
      <c r="D29">
        <v>990.48332500000004</v>
      </c>
      <c r="E29">
        <v>6.0679500000000003E-4</v>
      </c>
      <c r="F29">
        <v>0.63658499999999996</v>
      </c>
    </row>
    <row r="30" spans="1:6" x14ac:dyDescent="0.3">
      <c r="A30">
        <v>43.84</v>
      </c>
      <c r="B30">
        <v>4.01274</v>
      </c>
      <c r="C30">
        <v>4.1795970000000002</v>
      </c>
      <c r="D30">
        <v>990.63830500000006</v>
      </c>
      <c r="E30">
        <v>6.1050299999999998E-4</v>
      </c>
      <c r="F30">
        <v>0.636189</v>
      </c>
    </row>
    <row r="31" spans="1:6" x14ac:dyDescent="0.3">
      <c r="A31">
        <v>43.430000000000007</v>
      </c>
      <c r="B31">
        <v>4.0430799999999998</v>
      </c>
      <c r="C31">
        <v>4.1794739999999999</v>
      </c>
      <c r="D31">
        <v>990.81480999999997</v>
      </c>
      <c r="E31">
        <v>6.1472600000000001E-4</v>
      </c>
      <c r="F31">
        <v>0.63573800000000003</v>
      </c>
    </row>
    <row r="32" spans="1:6" x14ac:dyDescent="0.3">
      <c r="A32">
        <v>43.24</v>
      </c>
      <c r="B32">
        <v>4.0571400000000004</v>
      </c>
      <c r="C32">
        <v>4.1794169999999999</v>
      </c>
      <c r="D32">
        <v>990.89660500000002</v>
      </c>
      <c r="E32">
        <v>6.1668300000000003E-4</v>
      </c>
      <c r="F32">
        <v>0.63552900000000001</v>
      </c>
    </row>
    <row r="33" spans="1:6" x14ac:dyDescent="0.3">
      <c r="A33">
        <v>44.005000000000003</v>
      </c>
      <c r="B33">
        <v>4.0005300000000004</v>
      </c>
      <c r="C33">
        <v>4.1796465000000005</v>
      </c>
      <c r="D33">
        <v>990.56727250000006</v>
      </c>
      <c r="E33">
        <v>6.0880350000000005E-4</v>
      </c>
      <c r="F33">
        <v>0.63637050000000006</v>
      </c>
    </row>
    <row r="34" spans="1:6" x14ac:dyDescent="0.3">
      <c r="A34">
        <v>44.16</v>
      </c>
      <c r="B34">
        <v>3.9890600000000003</v>
      </c>
      <c r="C34">
        <v>4.1796930000000003</v>
      </c>
      <c r="D34">
        <v>990.50054499999999</v>
      </c>
      <c r="E34">
        <v>6.0720700000000012E-4</v>
      </c>
      <c r="F34">
        <v>0.63654100000000002</v>
      </c>
    </row>
    <row r="35" spans="1:6" x14ac:dyDescent="0.3">
      <c r="A35">
        <v>44.045000000000002</v>
      </c>
      <c r="B35">
        <v>3.9975700000000001</v>
      </c>
      <c r="C35">
        <v>4.1796585000000004</v>
      </c>
      <c r="D35">
        <v>990.55005249999999</v>
      </c>
      <c r="E35">
        <v>6.0839150000000007E-4</v>
      </c>
      <c r="F35">
        <v>0.63641449999999999</v>
      </c>
    </row>
    <row r="36" spans="1:6" x14ac:dyDescent="0.3">
      <c r="A36">
        <v>43.89</v>
      </c>
      <c r="B36">
        <v>4.0090400000000006</v>
      </c>
      <c r="C36">
        <v>4.1796120000000005</v>
      </c>
      <c r="D36">
        <v>990.61678000000006</v>
      </c>
      <c r="E36">
        <v>6.0998800000000011E-4</v>
      </c>
      <c r="F36">
        <v>0.63624400000000003</v>
      </c>
    </row>
    <row r="37" spans="1:6" x14ac:dyDescent="0.3">
      <c r="A37">
        <v>43.41</v>
      </c>
      <c r="B37">
        <v>4.0445600000000006</v>
      </c>
      <c r="C37">
        <v>4.179468</v>
      </c>
      <c r="D37">
        <v>990.82342000000006</v>
      </c>
      <c r="E37">
        <v>6.1493200000000011E-4</v>
      </c>
      <c r="F37">
        <v>0.63571600000000006</v>
      </c>
    </row>
    <row r="38" spans="1:6" x14ac:dyDescent="0.3">
      <c r="A38">
        <v>42.82</v>
      </c>
      <c r="B38">
        <v>4.0882200000000006</v>
      </c>
      <c r="C38">
        <v>4.1792910000000001</v>
      </c>
      <c r="D38">
        <v>991.07741499999997</v>
      </c>
      <c r="E38">
        <v>6.2100900000000006E-4</v>
      </c>
      <c r="F38">
        <v>0.63506700000000005</v>
      </c>
    </row>
    <row r="39" spans="1:6" x14ac:dyDescent="0.3">
      <c r="A39">
        <v>43.41</v>
      </c>
      <c r="B39">
        <v>4.0445600000000006</v>
      </c>
      <c r="C39">
        <v>4.179468</v>
      </c>
      <c r="D39">
        <v>990.82342000000006</v>
      </c>
      <c r="E39">
        <v>6.1493200000000011E-4</v>
      </c>
      <c r="F39">
        <v>0.63571600000000006</v>
      </c>
    </row>
    <row r="40" spans="1:6" x14ac:dyDescent="0.3">
      <c r="A40">
        <v>43.11</v>
      </c>
      <c r="B40">
        <v>4.0667600000000004</v>
      </c>
      <c r="C40">
        <v>4.1793780000000007</v>
      </c>
      <c r="D40">
        <v>990.95257000000004</v>
      </c>
      <c r="E40">
        <v>6.1802200000000008E-4</v>
      </c>
      <c r="F40">
        <v>0.63538600000000001</v>
      </c>
    </row>
    <row r="41" spans="1:6" x14ac:dyDescent="0.3">
      <c r="A41">
        <v>43.150000000000006</v>
      </c>
      <c r="B41">
        <v>4.0637999999999996</v>
      </c>
      <c r="C41">
        <v>4.1793900000000006</v>
      </c>
      <c r="D41">
        <v>990.93534999999997</v>
      </c>
      <c r="E41">
        <v>6.1760999999999999E-4</v>
      </c>
      <c r="F41">
        <v>0.63543000000000005</v>
      </c>
    </row>
    <row r="42" spans="1:6" x14ac:dyDescent="0.3">
      <c r="A42">
        <v>43.11</v>
      </c>
      <c r="B42">
        <v>4.0667600000000004</v>
      </c>
      <c r="C42">
        <v>4.1793780000000007</v>
      </c>
      <c r="D42">
        <v>990.95257000000004</v>
      </c>
      <c r="E42">
        <v>6.1802200000000008E-4</v>
      </c>
      <c r="F42">
        <v>0.63538600000000001</v>
      </c>
    </row>
    <row r="43" spans="1:6" x14ac:dyDescent="0.3">
      <c r="A43">
        <v>42.81</v>
      </c>
      <c r="B43">
        <v>4.0889600000000002</v>
      </c>
      <c r="C43">
        <v>4.1792880000000006</v>
      </c>
      <c r="D43">
        <v>991.08172000000002</v>
      </c>
      <c r="E43">
        <v>6.2111200000000005E-4</v>
      </c>
      <c r="F43">
        <v>0.63505600000000006</v>
      </c>
    </row>
    <row r="44" spans="1:6" x14ac:dyDescent="0.3">
      <c r="A44">
        <v>42.69</v>
      </c>
      <c r="B44">
        <v>4.0978400000000006</v>
      </c>
      <c r="C44">
        <v>4.179252</v>
      </c>
      <c r="D44">
        <v>991.13337999999999</v>
      </c>
      <c r="E44">
        <v>6.2234800000000011E-4</v>
      </c>
      <c r="F44">
        <v>0.63492400000000004</v>
      </c>
    </row>
    <row r="45" spans="1:6" x14ac:dyDescent="0.3">
      <c r="A45">
        <v>42.92</v>
      </c>
      <c r="B45">
        <v>4.0808200000000001</v>
      </c>
      <c r="C45">
        <v>4.1793209999999998</v>
      </c>
      <c r="D45">
        <v>991.03436499999998</v>
      </c>
      <c r="E45">
        <v>6.1997899999999999E-4</v>
      </c>
      <c r="F45">
        <v>0.63517699999999999</v>
      </c>
    </row>
    <row r="46" spans="1:6" x14ac:dyDescent="0.3">
      <c r="A46">
        <v>43.945</v>
      </c>
      <c r="B46">
        <v>4.0049700000000001</v>
      </c>
      <c r="C46">
        <v>4.1796285000000006</v>
      </c>
      <c r="D46">
        <v>990.59310249999999</v>
      </c>
      <c r="E46">
        <v>6.0942150000000003E-4</v>
      </c>
      <c r="F46">
        <v>0.63630450000000005</v>
      </c>
    </row>
    <row r="47" spans="1:6" x14ac:dyDescent="0.3">
      <c r="A47">
        <v>44.015000000000001</v>
      </c>
      <c r="B47">
        <v>3.99979</v>
      </c>
      <c r="C47">
        <v>4.1796495</v>
      </c>
      <c r="D47">
        <v>990.56296750000001</v>
      </c>
      <c r="E47">
        <v>6.0870050000000006E-4</v>
      </c>
      <c r="F47">
        <v>0.63638150000000004</v>
      </c>
    </row>
    <row r="48" spans="1:6" x14ac:dyDescent="0.3">
      <c r="A48">
        <v>44.400000000000006</v>
      </c>
      <c r="B48">
        <v>3.9712999999999998</v>
      </c>
      <c r="C48">
        <v>4.1797650000000006</v>
      </c>
      <c r="D48">
        <v>990.39722500000005</v>
      </c>
      <c r="E48">
        <v>6.0473500000000002E-4</v>
      </c>
      <c r="F48">
        <v>0.63680500000000007</v>
      </c>
    </row>
    <row r="49" spans="1:6" x14ac:dyDescent="0.3">
      <c r="A49">
        <v>43.83</v>
      </c>
      <c r="B49">
        <v>4.0134800000000004</v>
      </c>
      <c r="C49">
        <v>4.1795940000000007</v>
      </c>
      <c r="D49">
        <v>990.64260999999999</v>
      </c>
      <c r="E49">
        <v>6.1060600000000008E-4</v>
      </c>
      <c r="F49">
        <v>0.63617800000000002</v>
      </c>
    </row>
    <row r="50" spans="1:6" x14ac:dyDescent="0.3">
      <c r="A50">
        <v>43.734999999999999</v>
      </c>
      <c r="B50">
        <v>4.0205099999999998</v>
      </c>
      <c r="C50">
        <v>4.1795655000000007</v>
      </c>
      <c r="D50">
        <v>990.68350750000002</v>
      </c>
      <c r="E50">
        <v>6.1158450000000004E-4</v>
      </c>
      <c r="F50">
        <v>0.63607349999999996</v>
      </c>
    </row>
    <row r="51" spans="1:6" x14ac:dyDescent="0.3">
      <c r="A51">
        <v>43.96</v>
      </c>
      <c r="B51">
        <v>4.0038600000000004</v>
      </c>
      <c r="C51">
        <v>4.1796329999999999</v>
      </c>
      <c r="D51">
        <v>990.58664499999998</v>
      </c>
      <c r="E51">
        <v>6.0926700000000003E-4</v>
      </c>
      <c r="F51">
        <v>0.63632100000000003</v>
      </c>
    </row>
    <row r="52" spans="1:6" x14ac:dyDescent="0.3">
      <c r="A52">
        <v>44.22</v>
      </c>
      <c r="B52">
        <v>3.9846200000000005</v>
      </c>
      <c r="C52">
        <v>4.1797110000000002</v>
      </c>
      <c r="D52">
        <v>990.47471500000006</v>
      </c>
      <c r="E52">
        <v>6.0658900000000004E-4</v>
      </c>
      <c r="F52">
        <v>0.63660700000000003</v>
      </c>
    </row>
    <row r="53" spans="1:6" x14ac:dyDescent="0.3">
      <c r="A53">
        <v>44.2</v>
      </c>
      <c r="B53">
        <v>3.9861</v>
      </c>
      <c r="C53">
        <v>4.1797050000000002</v>
      </c>
      <c r="D53">
        <v>990.48332500000004</v>
      </c>
      <c r="E53">
        <v>6.0679500000000003E-4</v>
      </c>
      <c r="F53">
        <v>0.63658499999999996</v>
      </c>
    </row>
    <row r="54" spans="1:6" x14ac:dyDescent="0.3">
      <c r="A54">
        <v>44.555</v>
      </c>
      <c r="B54">
        <v>3.9598300000000002</v>
      </c>
      <c r="C54">
        <v>4.1798115000000005</v>
      </c>
      <c r="D54">
        <v>990.33049749999998</v>
      </c>
      <c r="E54">
        <v>6.0313850000000009E-4</v>
      </c>
      <c r="F54">
        <v>0.63697550000000003</v>
      </c>
    </row>
    <row r="55" spans="1:6" x14ac:dyDescent="0.3">
      <c r="A55">
        <v>44.33</v>
      </c>
      <c r="B55">
        <v>3.9764800000000005</v>
      </c>
      <c r="C55">
        <v>4.1797440000000003</v>
      </c>
      <c r="D55">
        <v>990.42736000000002</v>
      </c>
      <c r="E55">
        <v>6.0545600000000009E-4</v>
      </c>
      <c r="F55">
        <v>0.63672799999999996</v>
      </c>
    </row>
    <row r="56" spans="1:6" x14ac:dyDescent="0.3">
      <c r="A56">
        <v>43.34</v>
      </c>
      <c r="B56">
        <v>4.0497399999999999</v>
      </c>
      <c r="C56">
        <v>4.1794470000000006</v>
      </c>
      <c r="D56">
        <v>990.85355500000003</v>
      </c>
      <c r="E56">
        <v>6.1565300000000008E-4</v>
      </c>
      <c r="F56">
        <v>0.63563900000000007</v>
      </c>
    </row>
    <row r="57" spans="1:6" x14ac:dyDescent="0.3">
      <c r="A57">
        <v>43.870000000000005</v>
      </c>
      <c r="B57">
        <v>4.0105199999999996</v>
      </c>
      <c r="C57">
        <v>4.1796060000000006</v>
      </c>
      <c r="D57">
        <v>990.62539000000004</v>
      </c>
      <c r="E57">
        <v>6.1019399999999999E-4</v>
      </c>
      <c r="F57">
        <v>0.63622200000000007</v>
      </c>
    </row>
    <row r="58" spans="1:6" x14ac:dyDescent="0.3">
      <c r="A58">
        <v>44.46</v>
      </c>
      <c r="B58">
        <v>3.9668600000000001</v>
      </c>
      <c r="C58">
        <v>4.1797830000000005</v>
      </c>
      <c r="D58">
        <v>990.37139500000001</v>
      </c>
      <c r="E58">
        <v>6.0411700000000004E-4</v>
      </c>
      <c r="F58">
        <v>0.63687099999999996</v>
      </c>
    </row>
    <row r="59" spans="1:6" x14ac:dyDescent="0.3">
      <c r="A59">
        <v>44.47</v>
      </c>
      <c r="B59">
        <v>3.9661200000000001</v>
      </c>
      <c r="C59">
        <v>4.179786</v>
      </c>
      <c r="D59">
        <v>990.36708999999996</v>
      </c>
      <c r="E59">
        <v>6.0401400000000005E-4</v>
      </c>
      <c r="F59">
        <v>0.63688200000000006</v>
      </c>
    </row>
    <row r="60" spans="1:6" x14ac:dyDescent="0.3">
      <c r="A60">
        <v>44.349999999999994</v>
      </c>
      <c r="B60">
        <v>3.9750000000000005</v>
      </c>
      <c r="C60">
        <v>4.1797500000000003</v>
      </c>
      <c r="D60">
        <v>990.41875000000005</v>
      </c>
      <c r="E60">
        <v>6.052500000000001E-4</v>
      </c>
      <c r="F60">
        <v>0.63675000000000004</v>
      </c>
    </row>
    <row r="61" spans="1:6" x14ac:dyDescent="0.3">
      <c r="A61">
        <v>43.95</v>
      </c>
      <c r="B61">
        <v>4.0045999999999999</v>
      </c>
      <c r="C61">
        <v>4.1796300000000004</v>
      </c>
      <c r="D61">
        <v>990.59095000000002</v>
      </c>
      <c r="E61">
        <v>6.0937000000000003E-4</v>
      </c>
      <c r="F61">
        <v>0.63631000000000004</v>
      </c>
    </row>
    <row r="62" spans="1:6" x14ac:dyDescent="0.3">
      <c r="A62">
        <v>43.814999999999998</v>
      </c>
      <c r="B62">
        <v>4.0145900000000001</v>
      </c>
      <c r="C62">
        <v>4.1795895000000005</v>
      </c>
      <c r="D62">
        <v>990.6490675</v>
      </c>
      <c r="E62">
        <v>6.1076050000000008E-4</v>
      </c>
      <c r="F62">
        <v>0.63616150000000005</v>
      </c>
    </row>
    <row r="63" spans="1:6" x14ac:dyDescent="0.3">
      <c r="A63">
        <v>44.664999999999999</v>
      </c>
      <c r="B63">
        <v>3.9516900000000001</v>
      </c>
      <c r="C63">
        <v>4.1798445000000006</v>
      </c>
      <c r="D63">
        <v>990.28314250000005</v>
      </c>
      <c r="E63">
        <v>6.0200550000000003E-4</v>
      </c>
      <c r="F63">
        <v>0.63709649999999995</v>
      </c>
    </row>
    <row r="64" spans="1:6" x14ac:dyDescent="0.3">
      <c r="A64">
        <v>44.760000000000005</v>
      </c>
      <c r="B64">
        <v>3.9446599999999998</v>
      </c>
      <c r="C64">
        <v>4.1798730000000006</v>
      </c>
      <c r="D64">
        <v>990.24224500000003</v>
      </c>
      <c r="E64">
        <v>6.0102699999999996E-4</v>
      </c>
      <c r="F64">
        <v>0.63720100000000002</v>
      </c>
    </row>
    <row r="65" spans="1:6" x14ac:dyDescent="0.3">
      <c r="A65">
        <v>44.519999999999996</v>
      </c>
      <c r="B65">
        <v>3.9624200000000003</v>
      </c>
      <c r="C65">
        <v>4.1798010000000003</v>
      </c>
      <c r="D65">
        <v>990.34556499999997</v>
      </c>
      <c r="E65">
        <v>6.0349900000000007E-4</v>
      </c>
      <c r="F65">
        <v>0.63693699999999998</v>
      </c>
    </row>
    <row r="66" spans="1:6" x14ac:dyDescent="0.3">
      <c r="A66">
        <v>44.39</v>
      </c>
      <c r="B66">
        <v>3.9720400000000002</v>
      </c>
      <c r="C66">
        <v>4.1797620000000002</v>
      </c>
      <c r="D66">
        <v>990.40152999999998</v>
      </c>
      <c r="E66">
        <v>6.0483800000000001E-4</v>
      </c>
      <c r="F66">
        <v>0.63679399999999997</v>
      </c>
    </row>
    <row r="67" spans="1:6" x14ac:dyDescent="0.3">
      <c r="A67">
        <v>43.894999999999996</v>
      </c>
      <c r="B67">
        <v>4.0086700000000004</v>
      </c>
      <c r="C67">
        <v>4.1796135000000003</v>
      </c>
      <c r="D67">
        <v>990.61462749999998</v>
      </c>
      <c r="E67">
        <v>6.0993650000000011E-4</v>
      </c>
      <c r="F67">
        <v>0.63624950000000002</v>
      </c>
    </row>
    <row r="68" spans="1:6" x14ac:dyDescent="0.3">
      <c r="A68">
        <v>43.9</v>
      </c>
      <c r="B68">
        <v>4.0083000000000002</v>
      </c>
      <c r="C68">
        <v>4.1796150000000001</v>
      </c>
      <c r="D68">
        <v>990.61247500000002</v>
      </c>
      <c r="E68">
        <v>6.0988500000000011E-4</v>
      </c>
      <c r="F68">
        <v>0.63625500000000001</v>
      </c>
    </row>
    <row r="69" spans="1:6" x14ac:dyDescent="0.3">
      <c r="A69">
        <v>44.17</v>
      </c>
      <c r="B69">
        <v>3.9883199999999999</v>
      </c>
      <c r="C69">
        <v>4.1796959999999999</v>
      </c>
      <c r="D69">
        <v>990.49624000000006</v>
      </c>
      <c r="E69">
        <v>6.0710400000000002E-4</v>
      </c>
      <c r="F69">
        <v>0.63655200000000001</v>
      </c>
    </row>
    <row r="70" spans="1:6" x14ac:dyDescent="0.3">
      <c r="A70">
        <v>43.55</v>
      </c>
      <c r="B70">
        <v>4.0342000000000002</v>
      </c>
      <c r="C70">
        <v>4.1795100000000005</v>
      </c>
      <c r="D70">
        <v>990.76315</v>
      </c>
      <c r="E70">
        <v>6.1349000000000006E-4</v>
      </c>
      <c r="F70">
        <v>0.63587000000000005</v>
      </c>
    </row>
    <row r="71" spans="1:6" x14ac:dyDescent="0.3">
      <c r="A71">
        <v>43.59</v>
      </c>
      <c r="B71">
        <v>4.0312400000000004</v>
      </c>
      <c r="C71">
        <v>4.1795220000000004</v>
      </c>
      <c r="D71">
        <v>990.74593000000004</v>
      </c>
      <c r="E71">
        <v>6.1307799999999997E-4</v>
      </c>
      <c r="F71">
        <v>0.63591399999999998</v>
      </c>
    </row>
    <row r="72" spans="1:6" x14ac:dyDescent="0.3">
      <c r="A72">
        <v>43.454999999999998</v>
      </c>
      <c r="B72">
        <v>4.0412300000000005</v>
      </c>
      <c r="C72">
        <v>4.1794815000000005</v>
      </c>
      <c r="D72">
        <v>990.80404750000002</v>
      </c>
      <c r="E72">
        <v>6.1446850000000013E-4</v>
      </c>
      <c r="F72">
        <v>0.63576549999999998</v>
      </c>
    </row>
    <row r="73" spans="1:6" x14ac:dyDescent="0.3">
      <c r="A73">
        <v>43.05</v>
      </c>
      <c r="B73">
        <v>4.0712000000000002</v>
      </c>
      <c r="C73">
        <v>4.17936</v>
      </c>
      <c r="D73">
        <v>990.97839999999997</v>
      </c>
      <c r="E73">
        <v>6.1864000000000005E-4</v>
      </c>
      <c r="F73">
        <v>0.63532</v>
      </c>
    </row>
    <row r="74" spans="1:6" x14ac:dyDescent="0.3">
      <c r="A74">
        <v>43.019999999999996</v>
      </c>
      <c r="B74">
        <v>4.0734200000000005</v>
      </c>
      <c r="C74">
        <v>4.1793510000000005</v>
      </c>
      <c r="D74">
        <v>990.99131499999999</v>
      </c>
      <c r="E74">
        <v>6.1894900000000015E-4</v>
      </c>
      <c r="F74">
        <v>0.63528700000000005</v>
      </c>
    </row>
    <row r="75" spans="1:6" x14ac:dyDescent="0.3">
      <c r="A75">
        <v>44.269999999999996</v>
      </c>
      <c r="B75">
        <v>3.9809200000000007</v>
      </c>
      <c r="C75">
        <v>4.1797260000000005</v>
      </c>
      <c r="D75">
        <v>990.45319000000006</v>
      </c>
      <c r="E75">
        <v>6.0607400000000007E-4</v>
      </c>
      <c r="F75">
        <v>0.63666199999999995</v>
      </c>
    </row>
    <row r="76" spans="1:6" x14ac:dyDescent="0.3">
      <c r="A76">
        <v>44.41</v>
      </c>
      <c r="B76">
        <v>3.9705600000000003</v>
      </c>
      <c r="C76">
        <v>4.1797680000000001</v>
      </c>
      <c r="D76">
        <v>990.39292</v>
      </c>
      <c r="E76">
        <v>6.0463200000000013E-4</v>
      </c>
      <c r="F76">
        <v>0.63681600000000005</v>
      </c>
    </row>
    <row r="77" spans="1:6" x14ac:dyDescent="0.3">
      <c r="A77">
        <v>43.980000000000004</v>
      </c>
      <c r="B77">
        <v>4.0023799999999996</v>
      </c>
      <c r="C77">
        <v>4.1796389999999999</v>
      </c>
      <c r="D77">
        <v>990.578035</v>
      </c>
      <c r="E77">
        <v>6.0906100000000004E-4</v>
      </c>
      <c r="F77">
        <v>0.63634299999999999</v>
      </c>
    </row>
    <row r="78" spans="1:6" x14ac:dyDescent="0.3">
      <c r="A78">
        <v>44.125</v>
      </c>
      <c r="B78">
        <v>3.9916500000000004</v>
      </c>
      <c r="C78">
        <v>4.1796825000000002</v>
      </c>
      <c r="D78">
        <v>990.51561249999997</v>
      </c>
      <c r="E78">
        <v>6.0756750000000011E-4</v>
      </c>
      <c r="F78">
        <v>0.63650249999999997</v>
      </c>
    </row>
    <row r="79" spans="1:6" x14ac:dyDescent="0.3">
      <c r="A79">
        <v>43.995000000000005</v>
      </c>
      <c r="B79">
        <v>4.0012699999999999</v>
      </c>
      <c r="C79">
        <v>4.1796435000000001</v>
      </c>
      <c r="D79">
        <v>990.57157749999999</v>
      </c>
      <c r="E79">
        <v>6.0890650000000005E-4</v>
      </c>
      <c r="F79">
        <v>0.63635949999999997</v>
      </c>
    </row>
    <row r="80" spans="1:6" x14ac:dyDescent="0.3">
      <c r="A80">
        <v>43.864999999999995</v>
      </c>
      <c r="B80">
        <v>4.0108900000000007</v>
      </c>
      <c r="C80">
        <v>4.1796044999999999</v>
      </c>
      <c r="D80">
        <v>990.6275425</v>
      </c>
      <c r="E80">
        <v>6.102455000000001E-4</v>
      </c>
      <c r="F80">
        <v>0.63621649999999996</v>
      </c>
    </row>
    <row r="81" spans="1:6" x14ac:dyDescent="0.3">
      <c r="A81">
        <v>44.15</v>
      </c>
      <c r="B81">
        <v>3.9898000000000002</v>
      </c>
      <c r="C81">
        <v>4.1796899999999999</v>
      </c>
      <c r="D81">
        <v>990.50485000000003</v>
      </c>
      <c r="E81">
        <v>6.0731000000000012E-4</v>
      </c>
      <c r="F81">
        <v>0.63653000000000004</v>
      </c>
    </row>
    <row r="82" spans="1:6" x14ac:dyDescent="0.3">
      <c r="A82">
        <v>44.150000000000006</v>
      </c>
      <c r="B82">
        <v>3.9897999999999998</v>
      </c>
      <c r="C82">
        <v>4.1796899999999999</v>
      </c>
      <c r="D82">
        <v>990.50485000000003</v>
      </c>
      <c r="E82">
        <v>6.0731000000000001E-4</v>
      </c>
      <c r="F82">
        <v>0.63653000000000004</v>
      </c>
    </row>
    <row r="83" spans="1:6" x14ac:dyDescent="0.3">
      <c r="A83">
        <v>44.13</v>
      </c>
      <c r="B83">
        <v>3.9912800000000002</v>
      </c>
      <c r="C83">
        <v>4.179684</v>
      </c>
      <c r="D83">
        <v>990.51346000000001</v>
      </c>
      <c r="E83">
        <v>6.07516E-4</v>
      </c>
      <c r="F83">
        <v>0.63650799999999996</v>
      </c>
    </row>
    <row r="84" spans="1:6" x14ac:dyDescent="0.3">
      <c r="A84">
        <v>43.71</v>
      </c>
      <c r="B84">
        <v>4.0223599999999999</v>
      </c>
      <c r="C84">
        <v>4.1795580000000001</v>
      </c>
      <c r="D84">
        <v>990.69426999999996</v>
      </c>
      <c r="E84">
        <v>6.1184200000000003E-4</v>
      </c>
      <c r="F84">
        <v>0.636046</v>
      </c>
    </row>
    <row r="85" spans="1:6" x14ac:dyDescent="0.3">
      <c r="A85">
        <v>43.96</v>
      </c>
      <c r="B85">
        <v>4.0038600000000004</v>
      </c>
      <c r="C85">
        <v>4.1796329999999999</v>
      </c>
      <c r="D85">
        <v>990.58664499999998</v>
      </c>
      <c r="E85">
        <v>6.0926700000000003E-4</v>
      </c>
      <c r="F85">
        <v>0.63632100000000003</v>
      </c>
    </row>
    <row r="86" spans="1:6" x14ac:dyDescent="0.3">
      <c r="A86">
        <v>43.69</v>
      </c>
      <c r="B86">
        <v>4.0238400000000007</v>
      </c>
      <c r="C86">
        <v>4.1795520000000002</v>
      </c>
      <c r="D86">
        <v>990.70288000000005</v>
      </c>
      <c r="E86">
        <v>6.1204800000000013E-4</v>
      </c>
      <c r="F86">
        <v>0.63602400000000003</v>
      </c>
    </row>
    <row r="87" spans="1:6" x14ac:dyDescent="0.3">
      <c r="A87">
        <v>43.97</v>
      </c>
      <c r="B87">
        <v>4.00312</v>
      </c>
      <c r="C87">
        <v>4.1796360000000004</v>
      </c>
      <c r="D87">
        <v>990.58234000000004</v>
      </c>
      <c r="E87">
        <v>6.0916400000000004E-4</v>
      </c>
      <c r="F87">
        <v>0.63633200000000001</v>
      </c>
    </row>
    <row r="88" spans="1:6" x14ac:dyDescent="0.3">
      <c r="A88">
        <v>44.295000000000002</v>
      </c>
      <c r="B88">
        <v>3.9790700000000001</v>
      </c>
      <c r="C88">
        <v>4.1797335000000002</v>
      </c>
      <c r="D88">
        <v>990.44242750000001</v>
      </c>
      <c r="E88">
        <v>6.0581650000000008E-4</v>
      </c>
      <c r="F88">
        <v>0.63668950000000002</v>
      </c>
    </row>
    <row r="89" spans="1:6" x14ac:dyDescent="0.3">
      <c r="A89">
        <v>44.19</v>
      </c>
      <c r="B89">
        <v>3.9868400000000004</v>
      </c>
      <c r="C89">
        <v>4.1797020000000007</v>
      </c>
      <c r="D89">
        <v>990.48762999999997</v>
      </c>
      <c r="E89">
        <v>6.0689800000000014E-4</v>
      </c>
      <c r="F89">
        <v>0.63657399999999997</v>
      </c>
    </row>
    <row r="90" spans="1:6" x14ac:dyDescent="0.3">
      <c r="A90">
        <v>43.754999999999995</v>
      </c>
      <c r="B90">
        <v>4.0190300000000008</v>
      </c>
      <c r="C90">
        <v>4.1795715000000007</v>
      </c>
      <c r="D90">
        <v>990.67489750000004</v>
      </c>
      <c r="E90">
        <v>6.1137850000000016E-4</v>
      </c>
      <c r="F90">
        <v>0.63609550000000004</v>
      </c>
    </row>
    <row r="91" spans="1:6" x14ac:dyDescent="0.3">
      <c r="A91">
        <v>43.704999999999998</v>
      </c>
      <c r="B91">
        <v>4.0227300000000001</v>
      </c>
      <c r="C91">
        <v>4.1795565000000003</v>
      </c>
      <c r="D91">
        <v>990.69642250000004</v>
      </c>
      <c r="E91">
        <v>6.1189350000000003E-4</v>
      </c>
      <c r="F91">
        <v>0.63604050000000001</v>
      </c>
    </row>
    <row r="92" spans="1:6" x14ac:dyDescent="0.3">
      <c r="A92">
        <v>43.545000000000002</v>
      </c>
      <c r="B92">
        <v>4.0345700000000004</v>
      </c>
      <c r="C92">
        <v>4.1795084999999998</v>
      </c>
      <c r="D92">
        <v>990.76530249999996</v>
      </c>
      <c r="E92">
        <v>6.1354150000000006E-4</v>
      </c>
      <c r="F92">
        <v>0.63586450000000005</v>
      </c>
    </row>
    <row r="93" spans="1:6" x14ac:dyDescent="0.3">
      <c r="A93">
        <v>43.275000000000006</v>
      </c>
      <c r="B93">
        <v>4.0545499999999999</v>
      </c>
      <c r="C93">
        <v>4.1794275000000001</v>
      </c>
      <c r="D93">
        <v>990.88153750000004</v>
      </c>
      <c r="E93">
        <v>6.1632250000000005E-4</v>
      </c>
      <c r="F93">
        <v>0.63556750000000006</v>
      </c>
    </row>
    <row r="94" spans="1:6" x14ac:dyDescent="0.3">
      <c r="A94">
        <v>43.43</v>
      </c>
      <c r="B94">
        <v>4.0430799999999998</v>
      </c>
      <c r="C94">
        <v>4.1794739999999999</v>
      </c>
      <c r="D94">
        <v>990.81480999999997</v>
      </c>
      <c r="E94">
        <v>6.1472600000000012E-4</v>
      </c>
      <c r="F94">
        <v>0.63573800000000003</v>
      </c>
    </row>
    <row r="95" spans="1:6" x14ac:dyDescent="0.3">
      <c r="A95">
        <v>43.83</v>
      </c>
      <c r="B95">
        <v>4.0134800000000004</v>
      </c>
      <c r="C95">
        <v>4.1795940000000007</v>
      </c>
      <c r="D95">
        <v>990.64260999999999</v>
      </c>
      <c r="E95">
        <v>6.1060600000000008E-4</v>
      </c>
      <c r="F95">
        <v>0.63617800000000002</v>
      </c>
    </row>
    <row r="96" spans="1:6" x14ac:dyDescent="0.3">
      <c r="A96">
        <v>43.57</v>
      </c>
      <c r="B96">
        <v>4.0327200000000003</v>
      </c>
      <c r="C96">
        <v>4.1795160000000005</v>
      </c>
      <c r="D96">
        <v>990.75454000000002</v>
      </c>
      <c r="E96">
        <v>6.1328400000000007E-4</v>
      </c>
      <c r="F96">
        <v>0.63589200000000001</v>
      </c>
    </row>
    <row r="97" spans="1:6" x14ac:dyDescent="0.3">
      <c r="A97">
        <v>43.754999999999995</v>
      </c>
      <c r="B97">
        <v>4.0190300000000008</v>
      </c>
      <c r="C97">
        <v>4.1795715000000007</v>
      </c>
      <c r="D97">
        <v>990.67489750000004</v>
      </c>
      <c r="E97">
        <v>6.1137850000000016E-4</v>
      </c>
      <c r="F97">
        <v>0.63609550000000004</v>
      </c>
    </row>
    <row r="98" spans="1:6" x14ac:dyDescent="0.3">
      <c r="A98">
        <v>43.164999999999999</v>
      </c>
      <c r="B98">
        <v>4.0626899999999999</v>
      </c>
      <c r="C98">
        <v>4.1793944999999999</v>
      </c>
      <c r="D98">
        <v>990.92889249999996</v>
      </c>
      <c r="E98">
        <v>6.1745550000000011E-4</v>
      </c>
      <c r="F98">
        <v>0.63544650000000003</v>
      </c>
    </row>
    <row r="99" spans="1:6" x14ac:dyDescent="0.3">
      <c r="A99">
        <v>43.114999999999995</v>
      </c>
      <c r="B99">
        <v>4.0663900000000002</v>
      </c>
      <c r="C99">
        <v>4.1793795000000005</v>
      </c>
      <c r="D99">
        <v>990.95041749999996</v>
      </c>
      <c r="E99">
        <v>6.1797050000000008E-4</v>
      </c>
      <c r="F99">
        <v>0.6353915</v>
      </c>
    </row>
    <row r="100" spans="1:6" x14ac:dyDescent="0.3">
      <c r="A100">
        <v>42.849999999999994</v>
      </c>
      <c r="B100">
        <v>4.0860000000000003</v>
      </c>
      <c r="C100">
        <v>4.1793000000000005</v>
      </c>
      <c r="D100">
        <v>991.06450000000007</v>
      </c>
      <c r="E100">
        <v>6.2070000000000007E-4</v>
      </c>
      <c r="F100">
        <v>0.6351</v>
      </c>
    </row>
    <row r="101" spans="1:6" x14ac:dyDescent="0.3">
      <c r="A101">
        <v>43.695</v>
      </c>
      <c r="B101">
        <v>4.0234700000000005</v>
      </c>
      <c r="C101">
        <v>4.1795534999999999</v>
      </c>
      <c r="D101">
        <v>990.70072749999997</v>
      </c>
      <c r="E101">
        <v>6.1199650000000002E-4</v>
      </c>
      <c r="F101">
        <v>0.63602950000000003</v>
      </c>
    </row>
    <row r="102" spans="1:6" x14ac:dyDescent="0.3">
      <c r="A102">
        <v>43.41</v>
      </c>
      <c r="B102">
        <v>4.0445600000000006</v>
      </c>
      <c r="C102">
        <v>4.179468</v>
      </c>
      <c r="D102">
        <v>990.82342000000006</v>
      </c>
      <c r="E102">
        <v>6.1493200000000011E-4</v>
      </c>
      <c r="F102">
        <v>0.63571600000000006</v>
      </c>
    </row>
    <row r="103" spans="1:6" x14ac:dyDescent="0.3">
      <c r="A103">
        <v>43.400000000000006</v>
      </c>
      <c r="B103">
        <v>4.0453000000000001</v>
      </c>
      <c r="C103">
        <v>4.1794650000000004</v>
      </c>
      <c r="D103">
        <v>990.82772499999999</v>
      </c>
      <c r="E103">
        <v>6.15035E-4</v>
      </c>
      <c r="F103">
        <v>0.63570499999999996</v>
      </c>
    </row>
    <row r="104" spans="1:6" x14ac:dyDescent="0.3">
      <c r="A104">
        <v>43.1</v>
      </c>
      <c r="B104">
        <v>4.0674999999999999</v>
      </c>
      <c r="C104">
        <v>4.1793750000000003</v>
      </c>
      <c r="D104">
        <v>990.95687499999997</v>
      </c>
      <c r="E104">
        <v>6.1812500000000008E-4</v>
      </c>
      <c r="F104">
        <v>0.63537500000000002</v>
      </c>
    </row>
    <row r="105" spans="1:6" x14ac:dyDescent="0.3">
      <c r="A105">
        <v>43.715000000000003</v>
      </c>
      <c r="B105">
        <v>4.0219899999999997</v>
      </c>
      <c r="C105">
        <v>4.1795594999999999</v>
      </c>
      <c r="D105">
        <v>990.69211749999999</v>
      </c>
      <c r="E105">
        <v>6.1179050000000003E-4</v>
      </c>
      <c r="F105">
        <v>0.63605149999999999</v>
      </c>
    </row>
    <row r="106" spans="1:6" x14ac:dyDescent="0.3">
      <c r="A106">
        <v>43.525000000000006</v>
      </c>
      <c r="B106">
        <v>4.0360499999999995</v>
      </c>
      <c r="C106">
        <v>4.1795024999999999</v>
      </c>
      <c r="D106">
        <v>990.77391250000005</v>
      </c>
      <c r="E106">
        <v>6.1374750000000005E-4</v>
      </c>
      <c r="F106">
        <v>0.63584249999999998</v>
      </c>
    </row>
    <row r="107" spans="1:6" x14ac:dyDescent="0.3">
      <c r="A107">
        <v>43.495000000000005</v>
      </c>
      <c r="B107">
        <v>4.0382699999999998</v>
      </c>
      <c r="C107">
        <v>4.1794935000000004</v>
      </c>
      <c r="D107">
        <v>990.78682749999996</v>
      </c>
      <c r="E107">
        <v>6.1405650000000004E-4</v>
      </c>
      <c r="F107">
        <v>0.63580950000000003</v>
      </c>
    </row>
    <row r="108" spans="1:6" x14ac:dyDescent="0.3">
      <c r="A108">
        <v>43.41</v>
      </c>
      <c r="B108">
        <v>4.0445600000000006</v>
      </c>
      <c r="C108">
        <v>4.179468</v>
      </c>
      <c r="D108">
        <v>990.82342000000006</v>
      </c>
      <c r="E108">
        <v>6.1493200000000011E-4</v>
      </c>
      <c r="F108">
        <v>0.63571600000000006</v>
      </c>
    </row>
    <row r="109" spans="1:6" x14ac:dyDescent="0.3">
      <c r="A109">
        <v>43.144999999999996</v>
      </c>
      <c r="B109">
        <v>4.0641700000000007</v>
      </c>
      <c r="C109">
        <v>4.1793885</v>
      </c>
      <c r="D109">
        <v>990.93750250000005</v>
      </c>
      <c r="E109">
        <v>6.176615000000001E-4</v>
      </c>
      <c r="F109">
        <v>0.63542450000000006</v>
      </c>
    </row>
    <row r="110" spans="1:6" x14ac:dyDescent="0.3">
      <c r="A110">
        <v>42.724999999999994</v>
      </c>
      <c r="B110">
        <v>4.0952500000000009</v>
      </c>
      <c r="C110">
        <v>4.1792625000000001</v>
      </c>
      <c r="D110">
        <v>991.1183125</v>
      </c>
      <c r="E110">
        <v>6.2198750000000012E-4</v>
      </c>
      <c r="F110">
        <v>0.63496249999999999</v>
      </c>
    </row>
    <row r="111" spans="1:6" x14ac:dyDescent="0.3">
      <c r="A111">
        <v>42.82</v>
      </c>
      <c r="B111">
        <v>4.0882200000000006</v>
      </c>
      <c r="C111">
        <v>4.1792910000000001</v>
      </c>
      <c r="D111">
        <v>991.07741499999997</v>
      </c>
      <c r="E111">
        <v>6.2100900000000006E-4</v>
      </c>
      <c r="F111">
        <v>0.63506700000000005</v>
      </c>
    </row>
    <row r="112" spans="1:6" x14ac:dyDescent="0.3">
      <c r="A112">
        <v>43.165000000000006</v>
      </c>
      <c r="B112">
        <v>4.0626899999999999</v>
      </c>
      <c r="C112">
        <v>4.1793944999999999</v>
      </c>
      <c r="D112">
        <v>990.92889249999996</v>
      </c>
      <c r="E112">
        <v>6.174555E-4</v>
      </c>
      <c r="F112">
        <v>0.63544650000000003</v>
      </c>
    </row>
    <row r="113" spans="1:6" x14ac:dyDescent="0.3">
      <c r="A113">
        <v>43.03</v>
      </c>
      <c r="B113">
        <v>4.0726800000000001</v>
      </c>
      <c r="C113">
        <v>4.179354</v>
      </c>
      <c r="D113">
        <v>990.98701000000005</v>
      </c>
      <c r="E113">
        <v>6.1884600000000004E-4</v>
      </c>
      <c r="F113">
        <v>0.63529800000000003</v>
      </c>
    </row>
    <row r="114" spans="1:6" x14ac:dyDescent="0.3">
      <c r="A114">
        <v>43.11</v>
      </c>
      <c r="B114">
        <v>4.0667600000000004</v>
      </c>
      <c r="C114">
        <v>4.1793780000000007</v>
      </c>
      <c r="D114">
        <v>990.95257000000004</v>
      </c>
      <c r="E114">
        <v>6.1802200000000008E-4</v>
      </c>
      <c r="F114">
        <v>0.63538600000000001</v>
      </c>
    </row>
    <row r="115" spans="1:6" x14ac:dyDescent="0.3">
      <c r="A115">
        <v>42.45</v>
      </c>
      <c r="B115">
        <v>4.1155999999999997</v>
      </c>
      <c r="C115">
        <v>4.1791800000000006</v>
      </c>
      <c r="D115">
        <v>991.23670000000004</v>
      </c>
      <c r="E115">
        <v>6.2482E-4</v>
      </c>
      <c r="F115">
        <v>0.63466</v>
      </c>
    </row>
    <row r="116" spans="1:6" x14ac:dyDescent="0.3">
      <c r="A116">
        <v>42.265000000000001</v>
      </c>
      <c r="B116">
        <v>4.1292900000000001</v>
      </c>
      <c r="C116">
        <v>4.1791245000000004</v>
      </c>
      <c r="D116">
        <v>991.31634250000002</v>
      </c>
      <c r="E116">
        <v>6.2672550000000002E-4</v>
      </c>
      <c r="F116">
        <v>0.63445649999999998</v>
      </c>
    </row>
    <row r="117" spans="1:6" x14ac:dyDescent="0.3">
      <c r="A117">
        <v>42.924999999999997</v>
      </c>
      <c r="B117">
        <v>4.0804500000000008</v>
      </c>
      <c r="C117">
        <v>4.1793225000000005</v>
      </c>
      <c r="D117">
        <v>991.03221250000001</v>
      </c>
      <c r="E117">
        <v>6.1992750000000011E-4</v>
      </c>
      <c r="F117">
        <v>0.63518249999999998</v>
      </c>
    </row>
    <row r="118" spans="1:6" x14ac:dyDescent="0.3">
      <c r="A118">
        <v>42.924999999999997</v>
      </c>
      <c r="B118">
        <v>4.0804500000000008</v>
      </c>
      <c r="C118">
        <v>4.1793225000000005</v>
      </c>
      <c r="D118">
        <v>991.03221250000001</v>
      </c>
      <c r="E118">
        <v>6.1992750000000011E-4</v>
      </c>
      <c r="F118">
        <v>0.63518249999999998</v>
      </c>
    </row>
    <row r="119" spans="1:6" x14ac:dyDescent="0.3">
      <c r="A119">
        <v>42.81</v>
      </c>
      <c r="B119">
        <v>4.0889600000000002</v>
      </c>
      <c r="C119">
        <v>4.1792880000000006</v>
      </c>
      <c r="D119">
        <v>991.08172000000002</v>
      </c>
      <c r="E119">
        <v>6.2111200000000005E-4</v>
      </c>
      <c r="F119">
        <v>0.63505600000000006</v>
      </c>
    </row>
    <row r="120" spans="1:6" x14ac:dyDescent="0.3">
      <c r="A120">
        <v>42.46</v>
      </c>
      <c r="B120">
        <v>4.1148600000000002</v>
      </c>
      <c r="C120">
        <v>4.1791830000000001</v>
      </c>
      <c r="D120">
        <v>991.232395</v>
      </c>
      <c r="E120">
        <v>6.24717E-4</v>
      </c>
      <c r="F120">
        <v>0.63467099999999999</v>
      </c>
    </row>
    <row r="121" spans="1:6" x14ac:dyDescent="0.3">
      <c r="A121">
        <v>42.2</v>
      </c>
      <c r="B121">
        <v>4.1341000000000001</v>
      </c>
      <c r="C121">
        <v>4.1791049999999998</v>
      </c>
      <c r="D121">
        <v>991.34432500000003</v>
      </c>
      <c r="E121">
        <v>6.2739499999999999E-4</v>
      </c>
      <c r="F121">
        <v>0.63438499999999998</v>
      </c>
    </row>
    <row r="122" spans="1:6" x14ac:dyDescent="0.3">
      <c r="A122">
        <v>41.97</v>
      </c>
      <c r="B122">
        <v>4.1511200000000006</v>
      </c>
      <c r="C122">
        <v>4.179036</v>
      </c>
      <c r="D122">
        <v>991.44334000000003</v>
      </c>
      <c r="E122">
        <v>6.297640000000001E-4</v>
      </c>
      <c r="F122">
        <v>0.63413200000000003</v>
      </c>
    </row>
    <row r="123" spans="1:6" x14ac:dyDescent="0.3">
      <c r="A123">
        <v>42.935000000000002</v>
      </c>
      <c r="B123">
        <v>4.0797100000000004</v>
      </c>
      <c r="C123">
        <v>4.1793255</v>
      </c>
      <c r="D123">
        <v>991.02790749999997</v>
      </c>
      <c r="E123">
        <v>6.198245E-4</v>
      </c>
      <c r="F123">
        <v>0.63519349999999997</v>
      </c>
    </row>
    <row r="124" spans="1:6" x14ac:dyDescent="0.3">
      <c r="A124">
        <v>43.45</v>
      </c>
      <c r="B124">
        <v>4.0415999999999999</v>
      </c>
      <c r="C124">
        <v>4.1794799999999999</v>
      </c>
      <c r="D124">
        <v>990.80619999999999</v>
      </c>
      <c r="E124">
        <v>6.1452000000000002E-4</v>
      </c>
      <c r="F124">
        <v>0.63575999999999999</v>
      </c>
    </row>
    <row r="125" spans="1:6" x14ac:dyDescent="0.3">
      <c r="A125">
        <v>43.204999999999998</v>
      </c>
      <c r="B125">
        <v>4.0597300000000001</v>
      </c>
      <c r="C125">
        <v>4.1794065000000007</v>
      </c>
      <c r="D125">
        <v>990.91167250000001</v>
      </c>
      <c r="E125">
        <v>6.1704350000000012E-4</v>
      </c>
      <c r="F125">
        <v>0.63549049999999996</v>
      </c>
    </row>
    <row r="126" spans="1:6" x14ac:dyDescent="0.3">
      <c r="A126">
        <v>43.31</v>
      </c>
      <c r="B126">
        <v>4.0519600000000002</v>
      </c>
      <c r="C126">
        <v>4.1794380000000002</v>
      </c>
      <c r="D126">
        <v>990.86647000000005</v>
      </c>
      <c r="E126">
        <v>6.1596200000000006E-4</v>
      </c>
      <c r="F126">
        <v>0.635606</v>
      </c>
    </row>
    <row r="127" spans="1:6" x14ac:dyDescent="0.3">
      <c r="A127">
        <v>43.18</v>
      </c>
      <c r="B127">
        <v>4.0615800000000002</v>
      </c>
      <c r="C127">
        <v>4.1793990000000001</v>
      </c>
      <c r="D127">
        <v>990.92243500000006</v>
      </c>
      <c r="E127">
        <v>6.1730100000000011E-4</v>
      </c>
      <c r="F127">
        <v>0.635463</v>
      </c>
    </row>
    <row r="128" spans="1:6" x14ac:dyDescent="0.3">
      <c r="A128">
        <v>43.1</v>
      </c>
      <c r="B128">
        <v>4.0674999999999999</v>
      </c>
      <c r="C128">
        <v>4.1793750000000003</v>
      </c>
      <c r="D128">
        <v>990.95687499999997</v>
      </c>
      <c r="E128">
        <v>6.1812500000000008E-4</v>
      </c>
      <c r="F128">
        <v>0.63537500000000002</v>
      </c>
    </row>
    <row r="129" spans="1:6" x14ac:dyDescent="0.3">
      <c r="A129">
        <v>43.59</v>
      </c>
      <c r="B129">
        <v>4.0312400000000004</v>
      </c>
      <c r="C129">
        <v>4.1795220000000004</v>
      </c>
      <c r="D129">
        <v>990.74593000000004</v>
      </c>
      <c r="E129">
        <v>6.1307799999999997E-4</v>
      </c>
      <c r="F129">
        <v>0.63591399999999998</v>
      </c>
    </row>
    <row r="130" spans="1:6" x14ac:dyDescent="0.3">
      <c r="A130">
        <v>44.120000000000005</v>
      </c>
      <c r="B130">
        <v>3.9920199999999997</v>
      </c>
      <c r="C130">
        <v>4.1796810000000004</v>
      </c>
      <c r="D130">
        <v>990.51776500000005</v>
      </c>
      <c r="E130">
        <v>6.07619E-4</v>
      </c>
      <c r="F130">
        <v>0.63649699999999998</v>
      </c>
    </row>
    <row r="131" spans="1:6" x14ac:dyDescent="0.3">
      <c r="A131">
        <v>43.935000000000002</v>
      </c>
      <c r="B131">
        <v>4.0057099999999997</v>
      </c>
      <c r="C131">
        <v>4.1796255000000002</v>
      </c>
      <c r="D131">
        <v>990.59740750000003</v>
      </c>
      <c r="E131">
        <v>6.0952450000000002E-4</v>
      </c>
      <c r="F131">
        <v>0.63629349999999996</v>
      </c>
    </row>
    <row r="132" spans="1:6" x14ac:dyDescent="0.3">
      <c r="A132">
        <v>44.024999999999999</v>
      </c>
      <c r="B132">
        <v>3.9990500000000004</v>
      </c>
      <c r="C132">
        <v>4.1796525000000004</v>
      </c>
      <c r="D132">
        <v>990.55866249999997</v>
      </c>
      <c r="E132">
        <v>6.0859750000000006E-4</v>
      </c>
      <c r="F132">
        <v>0.63639250000000003</v>
      </c>
    </row>
    <row r="133" spans="1:6" x14ac:dyDescent="0.3">
      <c r="A133">
        <v>43.620000000000005</v>
      </c>
      <c r="B133">
        <v>4.02902</v>
      </c>
      <c r="C133">
        <v>4.1795309999999999</v>
      </c>
      <c r="D133">
        <v>990.73301500000002</v>
      </c>
      <c r="E133">
        <v>6.1276899999999999E-4</v>
      </c>
      <c r="F133">
        <v>0.63594700000000004</v>
      </c>
    </row>
    <row r="134" spans="1:6" x14ac:dyDescent="0.3">
      <c r="A134">
        <v>42.96</v>
      </c>
      <c r="B134">
        <v>4.0778600000000003</v>
      </c>
      <c r="C134">
        <v>4.1793330000000006</v>
      </c>
      <c r="D134">
        <v>991.01714500000003</v>
      </c>
      <c r="E134">
        <v>6.1956700000000001E-4</v>
      </c>
      <c r="F134">
        <v>0.63522100000000004</v>
      </c>
    </row>
    <row r="135" spans="1:6" x14ac:dyDescent="0.3">
      <c r="A135">
        <v>43.91</v>
      </c>
      <c r="B135">
        <v>4.0075600000000007</v>
      </c>
      <c r="C135">
        <v>4.1796180000000005</v>
      </c>
      <c r="D135">
        <v>990.60816999999997</v>
      </c>
      <c r="E135">
        <v>6.0978200000000012E-4</v>
      </c>
      <c r="F135">
        <v>0.636266</v>
      </c>
    </row>
    <row r="136" spans="1:6" x14ac:dyDescent="0.3">
      <c r="A136">
        <v>44.17</v>
      </c>
      <c r="B136">
        <v>3.9883199999999999</v>
      </c>
      <c r="C136">
        <v>4.1796959999999999</v>
      </c>
      <c r="D136">
        <v>990.49624000000006</v>
      </c>
      <c r="E136">
        <v>6.0710400000000002E-4</v>
      </c>
      <c r="F136">
        <v>0.63655200000000001</v>
      </c>
    </row>
    <row r="137" spans="1:6" x14ac:dyDescent="0.3">
      <c r="A137">
        <v>44.120000000000005</v>
      </c>
      <c r="B137">
        <v>3.9920199999999997</v>
      </c>
      <c r="C137">
        <v>4.1796810000000004</v>
      </c>
      <c r="D137">
        <v>990.51776500000005</v>
      </c>
      <c r="E137">
        <v>6.07619E-4</v>
      </c>
      <c r="F137">
        <v>0.63649699999999998</v>
      </c>
    </row>
    <row r="138" spans="1:6" x14ac:dyDescent="0.3">
      <c r="A138">
        <v>44.015000000000001</v>
      </c>
      <c r="B138">
        <v>3.99979</v>
      </c>
      <c r="C138">
        <v>4.1796495</v>
      </c>
      <c r="D138">
        <v>990.56296750000001</v>
      </c>
      <c r="E138">
        <v>6.0870050000000006E-4</v>
      </c>
      <c r="F138">
        <v>0.63638150000000004</v>
      </c>
    </row>
    <row r="139" spans="1:6" x14ac:dyDescent="0.3">
      <c r="A139">
        <v>43.35</v>
      </c>
      <c r="B139">
        <v>4.0490000000000004</v>
      </c>
      <c r="C139">
        <v>4.1794500000000001</v>
      </c>
      <c r="D139">
        <v>990.84924999999998</v>
      </c>
      <c r="E139">
        <v>6.1555000000000008E-4</v>
      </c>
      <c r="F139">
        <v>0.63565000000000005</v>
      </c>
    </row>
    <row r="140" spans="1:6" x14ac:dyDescent="0.3">
      <c r="A140">
        <v>43.150000000000006</v>
      </c>
      <c r="B140">
        <v>4.0637999999999996</v>
      </c>
      <c r="C140">
        <v>4.1793900000000006</v>
      </c>
      <c r="D140">
        <v>990.93534999999997</v>
      </c>
      <c r="E140">
        <v>6.1760999999999999E-4</v>
      </c>
      <c r="F140">
        <v>0.63543000000000005</v>
      </c>
    </row>
    <row r="141" spans="1:6" x14ac:dyDescent="0.3">
      <c r="A141">
        <v>43.475000000000001</v>
      </c>
      <c r="B141">
        <v>4.0397499999999997</v>
      </c>
      <c r="C141">
        <v>4.1794875000000005</v>
      </c>
      <c r="D141">
        <v>990.79543750000005</v>
      </c>
      <c r="E141">
        <v>6.1426250000000003E-4</v>
      </c>
      <c r="F141">
        <v>0.63578750000000006</v>
      </c>
    </row>
    <row r="142" spans="1:6" x14ac:dyDescent="0.3">
      <c r="A142">
        <v>43.49</v>
      </c>
      <c r="B142">
        <v>4.03864</v>
      </c>
      <c r="C142">
        <v>4.1794920000000007</v>
      </c>
      <c r="D142">
        <v>990.78898000000004</v>
      </c>
      <c r="E142">
        <v>6.1410800000000004E-4</v>
      </c>
      <c r="F142">
        <v>0.63580400000000004</v>
      </c>
    </row>
    <row r="143" spans="1:6" x14ac:dyDescent="0.3">
      <c r="A143">
        <v>42.885000000000005</v>
      </c>
      <c r="B143">
        <v>4.0834099999999998</v>
      </c>
      <c r="C143">
        <v>4.1793105000000006</v>
      </c>
      <c r="D143">
        <v>991.04943249999997</v>
      </c>
      <c r="E143">
        <v>6.2033949999999998E-4</v>
      </c>
      <c r="F143">
        <v>0.63513850000000005</v>
      </c>
    </row>
    <row r="144" spans="1:6" x14ac:dyDescent="0.3">
      <c r="A144">
        <v>43.715000000000003</v>
      </c>
      <c r="B144">
        <v>4.0219899999999997</v>
      </c>
      <c r="C144">
        <v>4.1795594999999999</v>
      </c>
      <c r="D144">
        <v>990.69211749999999</v>
      </c>
      <c r="E144">
        <v>6.1179050000000003E-4</v>
      </c>
      <c r="F144">
        <v>0.63605149999999999</v>
      </c>
    </row>
    <row r="145" spans="1:6" x14ac:dyDescent="0.3">
      <c r="A145">
        <v>43.32</v>
      </c>
      <c r="B145">
        <v>4.0512199999999998</v>
      </c>
      <c r="C145">
        <v>4.1794410000000006</v>
      </c>
      <c r="D145">
        <v>990.862165</v>
      </c>
      <c r="E145">
        <v>6.1585900000000007E-4</v>
      </c>
      <c r="F145">
        <v>0.63561699999999999</v>
      </c>
    </row>
    <row r="146" spans="1:6" x14ac:dyDescent="0.3">
      <c r="A146">
        <v>43.620000000000005</v>
      </c>
      <c r="B146">
        <v>4.02902</v>
      </c>
      <c r="C146">
        <v>4.1795309999999999</v>
      </c>
      <c r="D146">
        <v>990.73301500000002</v>
      </c>
      <c r="E146">
        <v>6.1276899999999999E-4</v>
      </c>
      <c r="F146">
        <v>0.63594700000000004</v>
      </c>
    </row>
    <row r="147" spans="1:6" x14ac:dyDescent="0.3">
      <c r="A147">
        <v>43.84</v>
      </c>
      <c r="B147">
        <v>4.01274</v>
      </c>
      <c r="C147">
        <v>4.1795970000000002</v>
      </c>
      <c r="D147">
        <v>990.63830500000006</v>
      </c>
      <c r="E147">
        <v>6.1050299999999998E-4</v>
      </c>
      <c r="F147">
        <v>0.636189</v>
      </c>
    </row>
    <row r="148" spans="1:6" x14ac:dyDescent="0.3">
      <c r="A148">
        <v>43.870000000000005</v>
      </c>
      <c r="B148">
        <v>4.0105199999999996</v>
      </c>
      <c r="C148">
        <v>4.1796060000000006</v>
      </c>
      <c r="D148">
        <v>990.62539000000004</v>
      </c>
      <c r="E148">
        <v>6.1019399999999999E-4</v>
      </c>
      <c r="F148">
        <v>0.63622200000000007</v>
      </c>
    </row>
    <row r="149" spans="1:6" x14ac:dyDescent="0.3">
      <c r="A149">
        <v>42.29</v>
      </c>
      <c r="B149">
        <v>4.12744</v>
      </c>
      <c r="C149">
        <v>4.1791320000000001</v>
      </c>
      <c r="D149">
        <v>991.30557999999996</v>
      </c>
      <c r="E149">
        <v>6.2646800000000003E-4</v>
      </c>
      <c r="F149">
        <v>0.63448400000000005</v>
      </c>
    </row>
    <row r="150" spans="1:6" x14ac:dyDescent="0.3">
      <c r="A150">
        <v>43.225000000000001</v>
      </c>
      <c r="B150">
        <v>4.0582500000000001</v>
      </c>
      <c r="C150">
        <v>4.1794125000000006</v>
      </c>
      <c r="D150">
        <v>990.90306250000003</v>
      </c>
      <c r="E150">
        <v>6.1683750000000002E-4</v>
      </c>
      <c r="F150">
        <v>0.63551250000000004</v>
      </c>
    </row>
    <row r="151" spans="1:6" x14ac:dyDescent="0.3">
      <c r="A151">
        <v>43.31</v>
      </c>
      <c r="B151">
        <v>4.0519600000000002</v>
      </c>
      <c r="C151">
        <v>4.1794380000000002</v>
      </c>
      <c r="D151">
        <v>990.86647000000005</v>
      </c>
      <c r="E151">
        <v>6.1596200000000006E-4</v>
      </c>
      <c r="F151">
        <v>0.635606</v>
      </c>
    </row>
    <row r="152" spans="1:6" x14ac:dyDescent="0.3">
      <c r="A152">
        <v>43.2</v>
      </c>
      <c r="B152">
        <v>4.0601000000000003</v>
      </c>
      <c r="C152">
        <v>4.179405</v>
      </c>
      <c r="D152">
        <v>990.91382499999997</v>
      </c>
      <c r="E152">
        <v>6.1709500000000001E-4</v>
      </c>
      <c r="F152">
        <v>0.63548499999999997</v>
      </c>
    </row>
    <row r="153" spans="1:6" x14ac:dyDescent="0.3">
      <c r="A153">
        <v>43.795000000000002</v>
      </c>
      <c r="B153">
        <v>4.01607</v>
      </c>
      <c r="C153">
        <v>4.1795835000000006</v>
      </c>
      <c r="D153">
        <v>990.65767749999998</v>
      </c>
      <c r="E153">
        <v>6.1096650000000007E-4</v>
      </c>
      <c r="F153">
        <v>0.63613949999999997</v>
      </c>
    </row>
    <row r="154" spans="1:6" x14ac:dyDescent="0.3">
      <c r="A154">
        <v>44.17</v>
      </c>
      <c r="B154">
        <v>3.9883199999999999</v>
      </c>
      <c r="C154">
        <v>4.1796959999999999</v>
      </c>
      <c r="D154">
        <v>990.49624000000006</v>
      </c>
      <c r="E154">
        <v>6.0710400000000002E-4</v>
      </c>
      <c r="F154">
        <v>0.63655200000000001</v>
      </c>
    </row>
    <row r="155" spans="1:6" x14ac:dyDescent="0.3">
      <c r="A155">
        <v>44.13</v>
      </c>
      <c r="B155">
        <v>3.9912800000000002</v>
      </c>
      <c r="C155">
        <v>4.179684</v>
      </c>
      <c r="D155">
        <v>990.51346000000001</v>
      </c>
      <c r="E155">
        <v>6.07516E-4</v>
      </c>
      <c r="F155">
        <v>0.63650799999999996</v>
      </c>
    </row>
    <row r="156" spans="1:6" x14ac:dyDescent="0.3">
      <c r="A156">
        <v>44.045000000000002</v>
      </c>
      <c r="B156">
        <v>3.9975700000000001</v>
      </c>
      <c r="C156">
        <v>4.1796585000000004</v>
      </c>
      <c r="D156">
        <v>990.55005249999999</v>
      </c>
      <c r="E156">
        <v>6.0839150000000007E-4</v>
      </c>
      <c r="F156">
        <v>0.63641449999999999</v>
      </c>
    </row>
    <row r="157" spans="1:6" x14ac:dyDescent="0.3">
      <c r="A157">
        <v>43.94</v>
      </c>
      <c r="B157">
        <v>4.0053400000000003</v>
      </c>
      <c r="C157">
        <v>4.179627</v>
      </c>
      <c r="D157">
        <v>990.59525500000007</v>
      </c>
      <c r="E157">
        <v>6.0947300000000013E-4</v>
      </c>
      <c r="F157">
        <v>0.63629900000000006</v>
      </c>
    </row>
    <row r="158" spans="1:6" x14ac:dyDescent="0.3">
      <c r="A158">
        <v>43.454999999999998</v>
      </c>
      <c r="B158">
        <v>4.0412300000000005</v>
      </c>
      <c r="C158">
        <v>4.1794815000000005</v>
      </c>
      <c r="D158">
        <v>990.80404750000002</v>
      </c>
      <c r="E158">
        <v>6.1446850000000013E-4</v>
      </c>
      <c r="F158">
        <v>0.63576549999999998</v>
      </c>
    </row>
    <row r="159" spans="1:6" x14ac:dyDescent="0.3">
      <c r="A159">
        <v>44.204999999999998</v>
      </c>
      <c r="B159">
        <v>3.9857300000000002</v>
      </c>
      <c r="C159">
        <v>4.1797065</v>
      </c>
      <c r="D159">
        <v>990.48117250000007</v>
      </c>
      <c r="E159">
        <v>6.0674350000000004E-4</v>
      </c>
      <c r="F159">
        <v>0.63659050000000006</v>
      </c>
    </row>
    <row r="160" spans="1:6" x14ac:dyDescent="0.3">
      <c r="A160">
        <v>44.164999999999999</v>
      </c>
      <c r="B160">
        <v>3.9886900000000001</v>
      </c>
      <c r="C160">
        <v>4.1796945000000001</v>
      </c>
      <c r="D160">
        <v>990.49839250000002</v>
      </c>
      <c r="E160">
        <v>6.0715550000000002E-4</v>
      </c>
      <c r="F160">
        <v>0.63654650000000002</v>
      </c>
    </row>
    <row r="161" spans="1:6" x14ac:dyDescent="0.3">
      <c r="A161">
        <v>44.19</v>
      </c>
      <c r="B161">
        <v>3.9868400000000004</v>
      </c>
      <c r="C161">
        <v>4.1797020000000007</v>
      </c>
      <c r="D161">
        <v>990.48762999999997</v>
      </c>
      <c r="E161">
        <v>6.0689800000000014E-4</v>
      </c>
      <c r="F161">
        <v>0.63657399999999997</v>
      </c>
    </row>
    <row r="162" spans="1:6" x14ac:dyDescent="0.3">
      <c r="A162">
        <v>44.055</v>
      </c>
      <c r="B162">
        <v>3.9968300000000001</v>
      </c>
      <c r="C162">
        <v>4.1796614999999999</v>
      </c>
      <c r="D162">
        <v>990.54574750000006</v>
      </c>
      <c r="E162">
        <v>6.0828850000000008E-4</v>
      </c>
      <c r="F162">
        <v>0.63642549999999998</v>
      </c>
    </row>
    <row r="163" spans="1:6" x14ac:dyDescent="0.3">
      <c r="A163">
        <v>43.61</v>
      </c>
      <c r="B163">
        <v>4.0297600000000005</v>
      </c>
      <c r="C163">
        <v>4.1795280000000004</v>
      </c>
      <c r="D163">
        <v>990.73732000000007</v>
      </c>
      <c r="E163">
        <v>6.1287200000000009E-4</v>
      </c>
      <c r="F163">
        <v>0.63593600000000006</v>
      </c>
    </row>
    <row r="164" spans="1:6" x14ac:dyDescent="0.3">
      <c r="A164">
        <v>43.13</v>
      </c>
      <c r="B164">
        <v>4.0652800000000004</v>
      </c>
      <c r="C164">
        <v>4.1793840000000007</v>
      </c>
      <c r="D164">
        <v>990.94396000000006</v>
      </c>
      <c r="E164">
        <v>6.1781600000000009E-4</v>
      </c>
      <c r="F164">
        <v>0.63540799999999997</v>
      </c>
    </row>
    <row r="165" spans="1:6" x14ac:dyDescent="0.3">
      <c r="A165">
        <v>43.97</v>
      </c>
      <c r="B165">
        <v>4.00312</v>
      </c>
      <c r="C165">
        <v>4.1796360000000004</v>
      </c>
      <c r="D165">
        <v>990.58234000000004</v>
      </c>
      <c r="E165">
        <v>6.0916400000000004E-4</v>
      </c>
      <c r="F165">
        <v>0.63633200000000001</v>
      </c>
    </row>
    <row r="166" spans="1:6" x14ac:dyDescent="0.3">
      <c r="A166">
        <v>44.394999999999996</v>
      </c>
      <c r="B166">
        <v>3.9716700000000005</v>
      </c>
      <c r="C166">
        <v>4.1797635</v>
      </c>
      <c r="D166">
        <v>990.39937750000001</v>
      </c>
      <c r="E166">
        <v>6.0478650000000012E-4</v>
      </c>
      <c r="F166">
        <v>0.63679949999999996</v>
      </c>
    </row>
    <row r="167" spans="1:6" x14ac:dyDescent="0.3">
      <c r="A167">
        <v>44.75</v>
      </c>
      <c r="B167">
        <v>3.9454000000000002</v>
      </c>
      <c r="C167">
        <v>4.1798700000000002</v>
      </c>
      <c r="D167">
        <v>990.24655000000007</v>
      </c>
      <c r="E167">
        <v>6.0113000000000007E-4</v>
      </c>
      <c r="F167">
        <v>0.63719000000000003</v>
      </c>
    </row>
    <row r="168" spans="1:6" x14ac:dyDescent="0.3">
      <c r="A168">
        <v>44.8</v>
      </c>
      <c r="B168">
        <v>3.9417000000000004</v>
      </c>
      <c r="C168">
        <v>4.1798850000000005</v>
      </c>
      <c r="D168">
        <v>990.22502500000007</v>
      </c>
      <c r="E168">
        <v>6.0061500000000009E-4</v>
      </c>
      <c r="F168">
        <v>0.63724500000000006</v>
      </c>
    </row>
    <row r="169" spans="1:6" x14ac:dyDescent="0.3">
      <c r="A169">
        <v>44.019999999999996</v>
      </c>
      <c r="B169">
        <v>3.9994200000000006</v>
      </c>
      <c r="C169">
        <v>4.1796510000000007</v>
      </c>
      <c r="D169">
        <v>990.56081500000005</v>
      </c>
      <c r="E169">
        <v>6.0864900000000006E-4</v>
      </c>
      <c r="F169">
        <v>0.63638700000000004</v>
      </c>
    </row>
    <row r="170" spans="1:6" x14ac:dyDescent="0.3">
      <c r="A170">
        <v>43.935000000000002</v>
      </c>
      <c r="B170">
        <v>4.0057099999999997</v>
      </c>
      <c r="C170">
        <v>4.1796255000000002</v>
      </c>
      <c r="D170">
        <v>990.59740750000003</v>
      </c>
      <c r="E170">
        <v>6.0952450000000002E-4</v>
      </c>
      <c r="F170">
        <v>0.63629349999999996</v>
      </c>
    </row>
    <row r="171" spans="1:6" x14ac:dyDescent="0.3">
      <c r="A171">
        <v>44.4</v>
      </c>
      <c r="B171">
        <v>3.9713000000000003</v>
      </c>
      <c r="C171">
        <v>4.1797650000000006</v>
      </c>
      <c r="D171">
        <v>990.39722500000005</v>
      </c>
      <c r="E171">
        <v>6.0473500000000012E-4</v>
      </c>
      <c r="F171">
        <v>0.63680499999999995</v>
      </c>
    </row>
    <row r="172" spans="1:6" x14ac:dyDescent="0.3">
      <c r="A172">
        <v>44.83</v>
      </c>
      <c r="B172">
        <v>3.9394800000000005</v>
      </c>
      <c r="C172">
        <v>4.179894</v>
      </c>
      <c r="D172">
        <v>990.21211000000005</v>
      </c>
      <c r="E172">
        <v>6.003060000000001E-4</v>
      </c>
      <c r="F172">
        <v>0.63727800000000001</v>
      </c>
    </row>
    <row r="173" spans="1:6" x14ac:dyDescent="0.3">
      <c r="A173">
        <v>44.51</v>
      </c>
      <c r="B173">
        <v>3.9631600000000002</v>
      </c>
      <c r="C173">
        <v>4.1797979999999999</v>
      </c>
      <c r="D173">
        <v>990.34987000000001</v>
      </c>
      <c r="E173">
        <v>6.0360200000000007E-4</v>
      </c>
      <c r="F173">
        <v>0.63692599999999999</v>
      </c>
    </row>
    <row r="174" spans="1:6" x14ac:dyDescent="0.3">
      <c r="A174">
        <v>44.43</v>
      </c>
      <c r="B174">
        <v>3.9690800000000004</v>
      </c>
      <c r="C174">
        <v>4.1797740000000001</v>
      </c>
      <c r="D174">
        <v>990.38431000000003</v>
      </c>
      <c r="E174">
        <v>6.0442600000000003E-4</v>
      </c>
      <c r="F174">
        <v>0.63683800000000002</v>
      </c>
    </row>
    <row r="175" spans="1:6" x14ac:dyDescent="0.3">
      <c r="A175">
        <v>43.775000000000006</v>
      </c>
      <c r="B175">
        <v>4.01755</v>
      </c>
      <c r="C175">
        <v>4.1795775000000006</v>
      </c>
      <c r="D175">
        <v>990.66628750000007</v>
      </c>
      <c r="E175">
        <v>6.1117250000000006E-4</v>
      </c>
      <c r="F175">
        <v>0.6361175</v>
      </c>
    </row>
    <row r="176" spans="1:6" x14ac:dyDescent="0.3">
      <c r="A176">
        <v>43.504999999999995</v>
      </c>
      <c r="B176">
        <v>4.0375300000000003</v>
      </c>
      <c r="C176">
        <v>4.1794964999999999</v>
      </c>
      <c r="D176">
        <v>990.78252250000003</v>
      </c>
      <c r="E176">
        <v>6.1395350000000015E-4</v>
      </c>
      <c r="F176">
        <v>0.63582050000000001</v>
      </c>
    </row>
    <row r="177" spans="1:6" x14ac:dyDescent="0.3">
      <c r="A177">
        <v>44.11</v>
      </c>
      <c r="B177">
        <v>3.9927600000000001</v>
      </c>
      <c r="C177">
        <v>4.179678</v>
      </c>
      <c r="D177">
        <v>990.52206999999999</v>
      </c>
      <c r="E177">
        <v>6.077220000000001E-4</v>
      </c>
      <c r="F177">
        <v>0.636486</v>
      </c>
    </row>
    <row r="178" spans="1:6" x14ac:dyDescent="0.3">
      <c r="A178">
        <v>44.42</v>
      </c>
      <c r="B178">
        <v>3.9698199999999999</v>
      </c>
      <c r="C178">
        <v>4.1797710000000006</v>
      </c>
      <c r="D178">
        <v>990.38861500000007</v>
      </c>
      <c r="E178">
        <v>6.0452900000000003E-4</v>
      </c>
      <c r="F178">
        <v>0.63682700000000003</v>
      </c>
    </row>
    <row r="179" spans="1:6" x14ac:dyDescent="0.3">
      <c r="A179">
        <v>44.21</v>
      </c>
      <c r="B179">
        <v>3.98536</v>
      </c>
      <c r="C179">
        <v>4.1797080000000006</v>
      </c>
      <c r="D179">
        <v>990.47901999999999</v>
      </c>
      <c r="E179">
        <v>6.0669200000000004E-4</v>
      </c>
      <c r="F179">
        <v>0.63659600000000005</v>
      </c>
    </row>
    <row r="180" spans="1:6" x14ac:dyDescent="0.3">
      <c r="A180">
        <v>44.195</v>
      </c>
      <c r="B180">
        <v>3.9864700000000002</v>
      </c>
      <c r="C180">
        <v>4.1797035000000005</v>
      </c>
      <c r="D180">
        <v>990.4854775</v>
      </c>
      <c r="E180">
        <v>6.0684650000000003E-4</v>
      </c>
      <c r="F180">
        <v>0.63657949999999996</v>
      </c>
    </row>
    <row r="181" spans="1:6" x14ac:dyDescent="0.3">
      <c r="A181">
        <v>43.445</v>
      </c>
      <c r="B181">
        <v>4.0419700000000001</v>
      </c>
      <c r="C181">
        <v>4.1794785000000001</v>
      </c>
      <c r="D181">
        <v>990.80835250000007</v>
      </c>
      <c r="E181">
        <v>6.1457150000000002E-4</v>
      </c>
      <c r="F181">
        <v>0.6357545</v>
      </c>
    </row>
    <row r="182" spans="1:6" x14ac:dyDescent="0.3">
      <c r="A182">
        <v>43.129999999999995</v>
      </c>
      <c r="B182">
        <v>4.0652800000000004</v>
      </c>
      <c r="C182">
        <v>4.1793840000000007</v>
      </c>
      <c r="D182">
        <v>990.94396000000006</v>
      </c>
      <c r="E182">
        <v>6.1781600000000009E-4</v>
      </c>
      <c r="F182">
        <v>0.63540799999999997</v>
      </c>
    </row>
    <row r="183" spans="1:6" x14ac:dyDescent="0.3">
      <c r="A183">
        <v>43.31</v>
      </c>
      <c r="B183">
        <v>4.0519600000000002</v>
      </c>
      <c r="C183">
        <v>4.1794380000000002</v>
      </c>
      <c r="D183">
        <v>990.86647000000005</v>
      </c>
      <c r="E183">
        <v>6.1596200000000006E-4</v>
      </c>
      <c r="F183">
        <v>0.635606</v>
      </c>
    </row>
    <row r="184" spans="1:6" x14ac:dyDescent="0.3">
      <c r="A184">
        <v>43.674999999999997</v>
      </c>
      <c r="B184">
        <v>4.0249500000000005</v>
      </c>
      <c r="C184">
        <v>4.1795475</v>
      </c>
      <c r="D184">
        <v>990.70933750000006</v>
      </c>
      <c r="E184">
        <v>6.1220250000000012E-4</v>
      </c>
      <c r="F184">
        <v>0.63600750000000006</v>
      </c>
    </row>
    <row r="185" spans="1:6" x14ac:dyDescent="0.3">
      <c r="A185">
        <v>43.39</v>
      </c>
      <c r="B185">
        <v>4.0460400000000005</v>
      </c>
      <c r="C185">
        <v>4.179462</v>
      </c>
      <c r="D185">
        <v>990.83203000000003</v>
      </c>
      <c r="E185">
        <v>6.151380000000001E-4</v>
      </c>
      <c r="F185">
        <v>0.63569399999999998</v>
      </c>
    </row>
    <row r="186" spans="1:6" x14ac:dyDescent="0.3">
      <c r="A186">
        <v>43.81</v>
      </c>
      <c r="B186">
        <v>4.0149600000000003</v>
      </c>
      <c r="C186">
        <v>4.1795879999999999</v>
      </c>
      <c r="D186">
        <v>990.65121999999997</v>
      </c>
      <c r="E186">
        <v>6.1081200000000007E-4</v>
      </c>
      <c r="F186">
        <v>0.63615600000000005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E0E3-5B9F-4C4D-A35D-785C17A17CA8}">
  <dimension ref="A1:AH188"/>
  <sheetViews>
    <sheetView topLeftCell="H1" zoomScale="69" zoomScaleNormal="69" workbookViewId="0">
      <selection activeCell="AH3" sqref="AG3:AH188"/>
    </sheetView>
  </sheetViews>
  <sheetFormatPr defaultRowHeight="14.4" x14ac:dyDescent="0.3"/>
  <cols>
    <col min="12" max="12" width="10.21875" customWidth="1"/>
  </cols>
  <sheetData>
    <row r="1" spans="1:34" x14ac:dyDescent="0.3">
      <c r="L1" t="s">
        <v>0</v>
      </c>
      <c r="M1" t="s">
        <v>439</v>
      </c>
    </row>
    <row r="2" spans="1:34" x14ac:dyDescent="0.3">
      <c r="A2">
        <v>44.225000000000001</v>
      </c>
      <c r="B2">
        <v>35.44</v>
      </c>
      <c r="D2">
        <v>0</v>
      </c>
      <c r="E2">
        <v>12.99</v>
      </c>
      <c r="F2">
        <v>4.2169999999999996</v>
      </c>
      <c r="G2">
        <v>999.83900000000006</v>
      </c>
      <c r="H2">
        <v>1.75E-3</v>
      </c>
      <c r="I2">
        <v>0.56899999999999995</v>
      </c>
      <c r="L2" s="1">
        <v>45292</v>
      </c>
      <c r="M2" t="s">
        <v>1</v>
      </c>
      <c r="N2">
        <v>44.225000000000001</v>
      </c>
      <c r="O2">
        <v>35.44</v>
      </c>
      <c r="P2">
        <v>43.665134408602171</v>
      </c>
      <c r="Q2">
        <v>35.073225806451589</v>
      </c>
    </row>
    <row r="3" spans="1:34" x14ac:dyDescent="0.3">
      <c r="A3">
        <v>44.11</v>
      </c>
      <c r="B3">
        <v>35.39</v>
      </c>
      <c r="D3">
        <v>6.85</v>
      </c>
      <c r="E3">
        <v>10.26</v>
      </c>
      <c r="F3">
        <v>4.1980000000000004</v>
      </c>
      <c r="G3">
        <v>999.90800000000002</v>
      </c>
      <c r="H3">
        <v>1.4419999999999999E-3</v>
      </c>
      <c r="I3">
        <v>0.58199999999999996</v>
      </c>
      <c r="M3" t="s">
        <v>2</v>
      </c>
      <c r="N3">
        <v>44.11</v>
      </c>
      <c r="O3">
        <v>35.39</v>
      </c>
      <c r="P3">
        <v>43.665134408602171</v>
      </c>
      <c r="Q3">
        <v>35.073225806451589</v>
      </c>
      <c r="AG3" s="2">
        <v>44.225000000000001</v>
      </c>
      <c r="AH3" s="2">
        <v>35.44</v>
      </c>
    </row>
    <row r="4" spans="1:34" x14ac:dyDescent="0.3">
      <c r="A4">
        <v>44.155000000000001</v>
      </c>
      <c r="B4">
        <v>35.94</v>
      </c>
      <c r="D4">
        <v>11.85</v>
      </c>
      <c r="E4">
        <v>8.81</v>
      </c>
      <c r="F4">
        <v>4.1890000000000001</v>
      </c>
      <c r="G4">
        <v>999.51499999999999</v>
      </c>
      <c r="H4">
        <v>1.225E-3</v>
      </c>
      <c r="I4">
        <v>0.59</v>
      </c>
      <c r="M4" t="s">
        <v>3</v>
      </c>
      <c r="N4">
        <v>44.155000000000001</v>
      </c>
      <c r="O4">
        <v>35.94</v>
      </c>
      <c r="P4">
        <v>43.665134408602171</v>
      </c>
      <c r="Q4">
        <v>35.073225806451589</v>
      </c>
      <c r="AG4" s="2">
        <v>44.11</v>
      </c>
      <c r="AH4" s="2">
        <v>35.39</v>
      </c>
    </row>
    <row r="5" spans="1:34" x14ac:dyDescent="0.3">
      <c r="A5">
        <v>42.384999999999998</v>
      </c>
      <c r="B5">
        <v>33.734999999999999</v>
      </c>
      <c r="D5">
        <v>21.85</v>
      </c>
      <c r="E5">
        <v>6.62</v>
      </c>
      <c r="F5">
        <v>4.181</v>
      </c>
      <c r="G5">
        <v>997.80399999999997</v>
      </c>
      <c r="H5">
        <v>9.59E-4</v>
      </c>
      <c r="I5">
        <v>0.60599999999999998</v>
      </c>
      <c r="M5" t="s">
        <v>4</v>
      </c>
      <c r="N5">
        <v>42.384999999999998</v>
      </c>
      <c r="O5">
        <v>33.734999999999999</v>
      </c>
      <c r="P5">
        <v>43.665134408602171</v>
      </c>
      <c r="Q5">
        <v>35.073225806451589</v>
      </c>
      <c r="AG5" s="2">
        <v>44.155000000000001</v>
      </c>
      <c r="AH5" s="2">
        <v>35.94</v>
      </c>
    </row>
    <row r="6" spans="1:34" x14ac:dyDescent="0.3">
      <c r="A6">
        <v>42.884999999999998</v>
      </c>
      <c r="B6">
        <v>34.424999999999997</v>
      </c>
      <c r="D6">
        <v>31.85</v>
      </c>
      <c r="E6">
        <v>5.0199999999999996</v>
      </c>
      <c r="F6">
        <v>4.1779999999999999</v>
      </c>
      <c r="G6">
        <v>995.07399999999996</v>
      </c>
      <c r="H6">
        <v>7.6900000000000004E-4</v>
      </c>
      <c r="I6">
        <v>0.62</v>
      </c>
      <c r="M6" t="s">
        <v>5</v>
      </c>
      <c r="N6">
        <v>42.884999999999998</v>
      </c>
      <c r="O6">
        <v>34.424999999999997</v>
      </c>
      <c r="P6">
        <v>43.665134408602171</v>
      </c>
      <c r="Q6">
        <v>35.073225806451589</v>
      </c>
      <c r="AG6" s="2">
        <v>42.384999999999998</v>
      </c>
      <c r="AH6" s="2">
        <v>33.734999999999999</v>
      </c>
    </row>
    <row r="7" spans="1:34" x14ac:dyDescent="0.3">
      <c r="A7">
        <v>44.24</v>
      </c>
      <c r="B7">
        <v>34.914999999999999</v>
      </c>
      <c r="D7">
        <v>41.85</v>
      </c>
      <c r="E7">
        <v>4.16</v>
      </c>
      <c r="F7">
        <v>4.1790000000000003</v>
      </c>
      <c r="G7">
        <v>991.495</v>
      </c>
      <c r="H7">
        <v>6.3100000000000005E-4</v>
      </c>
      <c r="I7">
        <v>0.63400000000000001</v>
      </c>
      <c r="M7" t="s">
        <v>6</v>
      </c>
      <c r="N7">
        <v>44.24</v>
      </c>
      <c r="O7">
        <v>34.914999999999999</v>
      </c>
      <c r="P7">
        <v>43.665134408602171</v>
      </c>
      <c r="Q7">
        <v>35.073225806451589</v>
      </c>
      <c r="AG7" s="2">
        <v>42.884999999999998</v>
      </c>
      <c r="AH7" s="2">
        <v>34.424999999999997</v>
      </c>
    </row>
    <row r="8" spans="1:34" x14ac:dyDescent="0.3">
      <c r="A8">
        <v>43.54</v>
      </c>
      <c r="B8">
        <v>34.755000000000003</v>
      </c>
      <c r="D8">
        <v>51.85</v>
      </c>
      <c r="E8">
        <v>3.42</v>
      </c>
      <c r="F8">
        <v>4.1820000000000004</v>
      </c>
      <c r="G8">
        <v>987.19</v>
      </c>
      <c r="H8">
        <v>5.2800000000000004E-4</v>
      </c>
      <c r="I8">
        <v>0.64500000000000002</v>
      </c>
      <c r="L8" s="1">
        <v>45323</v>
      </c>
      <c r="M8" t="s">
        <v>1</v>
      </c>
      <c r="N8">
        <v>43.54</v>
      </c>
      <c r="O8">
        <v>34.755000000000003</v>
      </c>
      <c r="P8">
        <v>43.665134408602171</v>
      </c>
      <c r="Q8">
        <v>35.073225806451589</v>
      </c>
      <c r="AG8" s="2">
        <v>44.24</v>
      </c>
      <c r="AH8" s="2">
        <v>34.914999999999999</v>
      </c>
    </row>
    <row r="9" spans="1:34" x14ac:dyDescent="0.3">
      <c r="A9">
        <v>43.715000000000003</v>
      </c>
      <c r="B9">
        <v>34.19</v>
      </c>
      <c r="D9">
        <v>61.85</v>
      </c>
      <c r="E9">
        <v>2.88</v>
      </c>
      <c r="F9">
        <v>4.1859999999999999</v>
      </c>
      <c r="G9">
        <v>982.23400000000004</v>
      </c>
      <c r="H9">
        <v>4.5300000000000001E-4</v>
      </c>
      <c r="I9">
        <v>0.65600000000000003</v>
      </c>
      <c r="M9" t="s">
        <v>2</v>
      </c>
      <c r="N9">
        <v>43.715000000000003</v>
      </c>
      <c r="O9">
        <v>34.19</v>
      </c>
      <c r="P9">
        <v>43.665134408602171</v>
      </c>
      <c r="Q9">
        <v>35.073225806451589</v>
      </c>
      <c r="AG9" s="2">
        <v>43.54</v>
      </c>
      <c r="AH9" s="2">
        <v>34.755000000000003</v>
      </c>
    </row>
    <row r="10" spans="1:34" x14ac:dyDescent="0.3">
      <c r="A10">
        <v>44.24</v>
      </c>
      <c r="B10">
        <v>35.5</v>
      </c>
      <c r="D10">
        <v>71.849999999999994</v>
      </c>
      <c r="E10">
        <v>2.4500000000000002</v>
      </c>
      <c r="F10">
        <v>4.1909999999999998</v>
      </c>
      <c r="G10">
        <v>976.70600000000002</v>
      </c>
      <c r="H10">
        <v>3.8900000000000002E-4</v>
      </c>
      <c r="I10">
        <v>0.66800000000000004</v>
      </c>
      <c r="M10" t="s">
        <v>3</v>
      </c>
      <c r="N10">
        <v>44.24</v>
      </c>
      <c r="O10">
        <v>35.5</v>
      </c>
      <c r="P10">
        <v>43.665134408602171</v>
      </c>
      <c r="Q10">
        <v>35.073225806451589</v>
      </c>
      <c r="AG10" s="2">
        <v>43.715000000000003</v>
      </c>
      <c r="AH10" s="2">
        <v>34.19</v>
      </c>
    </row>
    <row r="11" spans="1:34" x14ac:dyDescent="0.3">
      <c r="A11">
        <v>43.83</v>
      </c>
      <c r="B11">
        <v>36.305</v>
      </c>
      <c r="D11">
        <v>81.849999999999994</v>
      </c>
      <c r="E11">
        <v>2.14</v>
      </c>
      <c r="F11">
        <v>4.1989999999999998</v>
      </c>
      <c r="G11">
        <v>970.63800000000003</v>
      </c>
      <c r="H11">
        <v>3.4299999999999999E-4</v>
      </c>
      <c r="I11">
        <v>0.67100000000000004</v>
      </c>
      <c r="M11" t="s">
        <v>4</v>
      </c>
      <c r="N11">
        <v>43.83</v>
      </c>
      <c r="O11">
        <v>36.305</v>
      </c>
      <c r="P11">
        <v>43.665134408602171</v>
      </c>
      <c r="Q11">
        <v>35.073225806451589</v>
      </c>
      <c r="AG11" s="2">
        <v>44.24</v>
      </c>
      <c r="AH11" s="2">
        <v>35.5</v>
      </c>
    </row>
    <row r="12" spans="1:34" x14ac:dyDescent="0.3">
      <c r="A12">
        <v>44.284999999999997</v>
      </c>
      <c r="B12">
        <v>35.659999999999997</v>
      </c>
      <c r="D12">
        <v>91.85</v>
      </c>
      <c r="E12">
        <v>1.91</v>
      </c>
      <c r="F12">
        <v>4.2089999999999996</v>
      </c>
      <c r="G12">
        <v>964.07</v>
      </c>
      <c r="H12">
        <v>3.0600000000000001E-4</v>
      </c>
      <c r="I12">
        <v>0.67700000000000005</v>
      </c>
      <c r="M12" t="s">
        <v>5</v>
      </c>
      <c r="N12">
        <v>44.284999999999997</v>
      </c>
      <c r="O12">
        <v>35.659999999999997</v>
      </c>
      <c r="P12">
        <v>43.665134408602171</v>
      </c>
      <c r="Q12">
        <v>35.073225806451589</v>
      </c>
      <c r="AG12" s="2">
        <v>43.83</v>
      </c>
      <c r="AH12" s="2">
        <v>36.305</v>
      </c>
    </row>
    <row r="13" spans="1:34" x14ac:dyDescent="0.3">
      <c r="A13">
        <v>44.230000000000004</v>
      </c>
      <c r="B13">
        <v>35.47</v>
      </c>
      <c r="D13">
        <v>100</v>
      </c>
      <c r="E13">
        <v>1.76</v>
      </c>
      <c r="F13">
        <v>4.2169999999999996</v>
      </c>
      <c r="G13">
        <v>958.36500000000001</v>
      </c>
      <c r="H13">
        <v>2.7900000000000001E-4</v>
      </c>
      <c r="I13">
        <v>0.68</v>
      </c>
      <c r="M13" t="s">
        <v>6</v>
      </c>
      <c r="N13">
        <v>44.230000000000004</v>
      </c>
      <c r="O13">
        <v>35.47</v>
      </c>
      <c r="P13">
        <v>43.665134408602171</v>
      </c>
      <c r="Q13">
        <v>35.073225806451589</v>
      </c>
      <c r="AG13" s="2">
        <v>44.284999999999997</v>
      </c>
      <c r="AH13" s="2">
        <v>35.659999999999997</v>
      </c>
    </row>
    <row r="14" spans="1:34" x14ac:dyDescent="0.3">
      <c r="A14">
        <v>43.97</v>
      </c>
      <c r="B14">
        <v>35.344999999999999</v>
      </c>
      <c r="L14" s="1">
        <v>45352</v>
      </c>
      <c r="M14" t="s">
        <v>1</v>
      </c>
      <c r="N14">
        <v>43.97</v>
      </c>
      <c r="O14">
        <v>35.344999999999999</v>
      </c>
      <c r="P14">
        <v>43.665134408602171</v>
      </c>
      <c r="Q14">
        <v>35.073225806451589</v>
      </c>
      <c r="AG14" s="2">
        <v>44.230000000000004</v>
      </c>
      <c r="AH14" s="2">
        <v>35.47</v>
      </c>
    </row>
    <row r="15" spans="1:34" x14ac:dyDescent="0.3">
      <c r="A15">
        <v>43.454999999999998</v>
      </c>
      <c r="B15">
        <v>35.119999999999997</v>
      </c>
      <c r="M15" t="s">
        <v>2</v>
      </c>
      <c r="N15">
        <v>43.454999999999998</v>
      </c>
      <c r="O15">
        <v>35.119999999999997</v>
      </c>
      <c r="P15">
        <v>43.665134408602171</v>
      </c>
      <c r="Q15">
        <v>35.073225806451589</v>
      </c>
      <c r="AG15" s="2">
        <v>43.97</v>
      </c>
      <c r="AH15" s="2">
        <v>35.344999999999999</v>
      </c>
    </row>
    <row r="16" spans="1:34" x14ac:dyDescent="0.3">
      <c r="A16">
        <v>43.769999999999996</v>
      </c>
      <c r="B16">
        <v>35.050000000000004</v>
      </c>
      <c r="M16" t="s">
        <v>3</v>
      </c>
      <c r="N16">
        <v>43.769999999999996</v>
      </c>
      <c r="O16">
        <v>35.050000000000004</v>
      </c>
      <c r="P16">
        <v>43.665134408602171</v>
      </c>
      <c r="Q16">
        <v>35.073225806451589</v>
      </c>
      <c r="AG16" s="2">
        <v>43.454999999999998</v>
      </c>
      <c r="AH16" s="2">
        <v>35.119999999999997</v>
      </c>
    </row>
    <row r="17" spans="1:34" x14ac:dyDescent="0.3">
      <c r="A17">
        <v>44.274999999999999</v>
      </c>
      <c r="B17">
        <v>35.86</v>
      </c>
      <c r="M17" t="s">
        <v>4</v>
      </c>
      <c r="N17">
        <v>44.274999999999999</v>
      </c>
      <c r="O17">
        <v>35.86</v>
      </c>
      <c r="P17">
        <v>43.665134408602171</v>
      </c>
      <c r="Q17">
        <v>35.073225806451589</v>
      </c>
      <c r="AG17" s="2">
        <v>43.769999999999996</v>
      </c>
      <c r="AH17" s="2">
        <v>35.050000000000004</v>
      </c>
    </row>
    <row r="18" spans="1:34" x14ac:dyDescent="0.3">
      <c r="A18">
        <v>43.83</v>
      </c>
      <c r="B18">
        <v>35.24</v>
      </c>
      <c r="M18" t="s">
        <v>5</v>
      </c>
      <c r="N18">
        <v>43.83</v>
      </c>
      <c r="O18">
        <v>35.24</v>
      </c>
      <c r="P18">
        <v>43.665134408602171</v>
      </c>
      <c r="Q18">
        <v>35.073225806451589</v>
      </c>
      <c r="AG18" s="2">
        <v>44.274999999999999</v>
      </c>
      <c r="AH18" s="2">
        <v>35.86</v>
      </c>
    </row>
    <row r="19" spans="1:34" x14ac:dyDescent="0.3">
      <c r="A19">
        <v>43.91</v>
      </c>
      <c r="B19">
        <v>35.409999999999997</v>
      </c>
      <c r="M19" t="s">
        <v>6</v>
      </c>
      <c r="N19">
        <v>43.91</v>
      </c>
      <c r="O19">
        <v>35.409999999999997</v>
      </c>
      <c r="P19">
        <v>43.665134408602171</v>
      </c>
      <c r="Q19">
        <v>35.073225806451589</v>
      </c>
      <c r="AG19" s="2">
        <v>43.83</v>
      </c>
      <c r="AH19" s="2">
        <v>35.24</v>
      </c>
    </row>
    <row r="20" spans="1:34" x14ac:dyDescent="0.3">
      <c r="A20">
        <v>43.78</v>
      </c>
      <c r="B20">
        <v>35.099999999999994</v>
      </c>
      <c r="L20" s="1">
        <v>45383</v>
      </c>
      <c r="M20" t="s">
        <v>1</v>
      </c>
      <c r="N20">
        <v>43.78</v>
      </c>
      <c r="O20">
        <v>35.099999999999994</v>
      </c>
      <c r="P20">
        <v>43.665134408602171</v>
      </c>
      <c r="Q20">
        <v>35.073225806451589</v>
      </c>
      <c r="AG20" s="2">
        <v>43.91</v>
      </c>
      <c r="AH20" s="2">
        <v>35.409999999999997</v>
      </c>
    </row>
    <row r="21" spans="1:34" x14ac:dyDescent="0.3">
      <c r="A21">
        <v>43</v>
      </c>
      <c r="B21">
        <v>34.284999999999997</v>
      </c>
      <c r="M21" t="s">
        <v>2</v>
      </c>
      <c r="N21">
        <v>43</v>
      </c>
      <c r="O21">
        <v>34.284999999999997</v>
      </c>
      <c r="P21">
        <v>43.665134408602171</v>
      </c>
      <c r="Q21">
        <v>35.073225806451589</v>
      </c>
      <c r="AG21" s="2">
        <v>43.78</v>
      </c>
      <c r="AH21" s="2">
        <v>35.099999999999994</v>
      </c>
    </row>
    <row r="22" spans="1:34" x14ac:dyDescent="0.3">
      <c r="A22">
        <v>43.05</v>
      </c>
      <c r="B22">
        <v>34.135000000000005</v>
      </c>
      <c r="M22" t="s">
        <v>3</v>
      </c>
      <c r="N22">
        <v>43.05</v>
      </c>
      <c r="O22">
        <v>34.135000000000005</v>
      </c>
      <c r="P22">
        <v>43.665134408602171</v>
      </c>
      <c r="Q22">
        <v>35.073225806451589</v>
      </c>
      <c r="AG22" s="2">
        <v>43</v>
      </c>
      <c r="AH22" s="2">
        <v>34.284999999999997</v>
      </c>
    </row>
    <row r="23" spans="1:34" x14ac:dyDescent="0.3">
      <c r="A23">
        <v>42.82</v>
      </c>
      <c r="B23">
        <v>33.89</v>
      </c>
      <c r="M23" t="s">
        <v>4</v>
      </c>
      <c r="N23">
        <v>42.82</v>
      </c>
      <c r="O23">
        <v>33.89</v>
      </c>
      <c r="P23">
        <v>43.665134408602171</v>
      </c>
      <c r="Q23">
        <v>35.073225806451589</v>
      </c>
      <c r="AG23" s="2">
        <v>43.05</v>
      </c>
      <c r="AH23" s="2">
        <v>34.135000000000005</v>
      </c>
    </row>
    <row r="24" spans="1:34" x14ac:dyDescent="0.3">
      <c r="A24">
        <v>43.155000000000001</v>
      </c>
      <c r="B24">
        <v>34.384999999999998</v>
      </c>
      <c r="M24" t="s">
        <v>5</v>
      </c>
      <c r="N24">
        <v>43.155000000000001</v>
      </c>
      <c r="O24">
        <v>34.384999999999998</v>
      </c>
      <c r="P24">
        <v>43.665134408602171</v>
      </c>
      <c r="Q24">
        <v>35.073225806451589</v>
      </c>
      <c r="AG24" s="2">
        <v>42.82</v>
      </c>
      <c r="AH24" s="2">
        <v>33.89</v>
      </c>
    </row>
    <row r="25" spans="1:34" x14ac:dyDescent="0.3">
      <c r="A25">
        <v>43.32</v>
      </c>
      <c r="B25">
        <v>34.44</v>
      </c>
      <c r="M25" t="s">
        <v>6</v>
      </c>
      <c r="N25">
        <v>43.32</v>
      </c>
      <c r="O25">
        <v>34.44</v>
      </c>
      <c r="P25">
        <v>43.665134408602171</v>
      </c>
      <c r="Q25">
        <v>35.073225806451589</v>
      </c>
      <c r="AG25" s="2">
        <v>43.155000000000001</v>
      </c>
      <c r="AH25" s="2">
        <v>34.384999999999998</v>
      </c>
    </row>
    <row r="26" spans="1:34" x14ac:dyDescent="0.3">
      <c r="A26">
        <v>42.954999999999998</v>
      </c>
      <c r="B26">
        <v>34.385000000000005</v>
      </c>
      <c r="L26" s="1">
        <v>45413</v>
      </c>
      <c r="M26" t="s">
        <v>1</v>
      </c>
      <c r="N26">
        <v>42.954999999999998</v>
      </c>
      <c r="O26">
        <v>34.385000000000005</v>
      </c>
      <c r="P26">
        <v>43.665134408602171</v>
      </c>
      <c r="Q26">
        <v>35.073225806451589</v>
      </c>
      <c r="AG26" s="2">
        <v>43.32</v>
      </c>
      <c r="AH26" s="2">
        <v>34.44</v>
      </c>
    </row>
    <row r="27" spans="1:34" x14ac:dyDescent="0.3">
      <c r="A27">
        <v>42.855000000000004</v>
      </c>
      <c r="B27">
        <v>34.325000000000003</v>
      </c>
      <c r="M27" t="s">
        <v>2</v>
      </c>
      <c r="N27">
        <v>42.855000000000004</v>
      </c>
      <c r="O27">
        <v>34.325000000000003</v>
      </c>
      <c r="P27">
        <v>43.665134408602171</v>
      </c>
      <c r="Q27">
        <v>35.073225806451589</v>
      </c>
      <c r="AG27" s="2">
        <v>42.954999999999998</v>
      </c>
      <c r="AH27" s="2">
        <v>34.385000000000005</v>
      </c>
    </row>
    <row r="28" spans="1:34" x14ac:dyDescent="0.3">
      <c r="A28">
        <v>43.88</v>
      </c>
      <c r="B28">
        <v>35.409999999999997</v>
      </c>
      <c r="M28" t="s">
        <v>3</v>
      </c>
      <c r="N28">
        <v>43.88</v>
      </c>
      <c r="O28">
        <v>35.409999999999997</v>
      </c>
      <c r="P28">
        <v>43.665134408602171</v>
      </c>
      <c r="Q28">
        <v>35.073225806451589</v>
      </c>
      <c r="R28">
        <f>MIN(N2:N187)</f>
        <v>41.97</v>
      </c>
      <c r="AG28" s="2">
        <v>42.855000000000004</v>
      </c>
      <c r="AH28" s="2">
        <v>34.325000000000003</v>
      </c>
    </row>
    <row r="29" spans="1:34" x14ac:dyDescent="0.3">
      <c r="A29">
        <v>44.274999999999999</v>
      </c>
      <c r="B29">
        <v>35.965000000000003</v>
      </c>
      <c r="M29" t="s">
        <v>4</v>
      </c>
      <c r="N29">
        <v>44.274999999999999</v>
      </c>
      <c r="O29">
        <v>35.965000000000003</v>
      </c>
      <c r="P29">
        <v>43.665134408602171</v>
      </c>
      <c r="Q29">
        <v>35.073225806451589</v>
      </c>
      <c r="R29">
        <f>MAX(N2:N187)</f>
        <v>44.83</v>
      </c>
      <c r="AG29" s="2">
        <v>43.88</v>
      </c>
      <c r="AH29" s="2">
        <v>35.409999999999997</v>
      </c>
    </row>
    <row r="30" spans="1:34" x14ac:dyDescent="0.3">
      <c r="A30">
        <v>44.2</v>
      </c>
      <c r="B30">
        <v>35.614999999999995</v>
      </c>
      <c r="M30" t="s">
        <v>5</v>
      </c>
      <c r="N30">
        <v>44.2</v>
      </c>
      <c r="O30">
        <v>35.614999999999995</v>
      </c>
      <c r="P30">
        <v>43.665134408602171</v>
      </c>
      <c r="Q30">
        <v>35.073225806451589</v>
      </c>
      <c r="R30" s="2">
        <f>MIN(O2:O187)</f>
        <v>33.155000000000001</v>
      </c>
      <c r="AG30" s="2">
        <v>44.274999999999999</v>
      </c>
      <c r="AH30" s="2">
        <v>35.965000000000003</v>
      </c>
    </row>
    <row r="31" spans="1:34" x14ac:dyDescent="0.3">
      <c r="A31">
        <v>43.84</v>
      </c>
      <c r="B31">
        <v>35.17</v>
      </c>
      <c r="M31" t="s">
        <v>6</v>
      </c>
      <c r="N31">
        <v>43.84</v>
      </c>
      <c r="O31">
        <v>35.17</v>
      </c>
      <c r="P31">
        <v>43.665134408602171</v>
      </c>
      <c r="Q31">
        <v>35.073225806451589</v>
      </c>
      <c r="R31" s="2">
        <f>MAX(O2:O187)</f>
        <v>36.305</v>
      </c>
      <c r="AG31" s="2">
        <v>44.2</v>
      </c>
      <c r="AH31" s="2">
        <v>35.614999999999995</v>
      </c>
    </row>
    <row r="32" spans="1:34" x14ac:dyDescent="0.3">
      <c r="A32">
        <v>43.430000000000007</v>
      </c>
      <c r="B32">
        <v>35.094999999999999</v>
      </c>
      <c r="L32" s="1">
        <v>45444</v>
      </c>
      <c r="M32" t="s">
        <v>1</v>
      </c>
      <c r="N32">
        <v>43.430000000000007</v>
      </c>
      <c r="O32">
        <v>35.094999999999999</v>
      </c>
      <c r="P32">
        <v>43.665134408602171</v>
      </c>
      <c r="Q32">
        <v>35.073225806451589</v>
      </c>
      <c r="AG32" s="2">
        <v>43.84</v>
      </c>
      <c r="AH32" s="2">
        <v>35.17</v>
      </c>
    </row>
    <row r="33" spans="1:34" x14ac:dyDescent="0.3">
      <c r="A33">
        <v>43.24</v>
      </c>
      <c r="B33">
        <v>34.64</v>
      </c>
      <c r="M33" t="s">
        <v>2</v>
      </c>
      <c r="N33">
        <v>43.24</v>
      </c>
      <c r="O33">
        <v>34.64</v>
      </c>
      <c r="P33">
        <v>43.665134408602171</v>
      </c>
      <c r="Q33">
        <v>35.073225806451589</v>
      </c>
      <c r="AG33" s="2">
        <v>43.430000000000007</v>
      </c>
      <c r="AH33" s="2">
        <v>35.094999999999999</v>
      </c>
    </row>
    <row r="34" spans="1:34" x14ac:dyDescent="0.3">
      <c r="A34">
        <v>44.005000000000003</v>
      </c>
      <c r="B34">
        <v>35.44</v>
      </c>
      <c r="L34" s="1"/>
      <c r="M34" t="s">
        <v>3</v>
      </c>
      <c r="N34">
        <v>44.005000000000003</v>
      </c>
      <c r="O34">
        <v>35.44</v>
      </c>
      <c r="P34">
        <v>43.665134408602171</v>
      </c>
      <c r="Q34">
        <v>35.073225806451589</v>
      </c>
      <c r="AG34" s="2">
        <v>43.24</v>
      </c>
      <c r="AH34" s="2">
        <v>34.64</v>
      </c>
    </row>
    <row r="35" spans="1:34" x14ac:dyDescent="0.3">
      <c r="A35">
        <v>44.16</v>
      </c>
      <c r="B35">
        <v>35.704999999999998</v>
      </c>
      <c r="M35" t="s">
        <v>4</v>
      </c>
      <c r="N35">
        <v>44.16</v>
      </c>
      <c r="O35">
        <v>35.704999999999998</v>
      </c>
      <c r="P35">
        <v>43.665134408602171</v>
      </c>
      <c r="Q35">
        <v>35.073225806451589</v>
      </c>
      <c r="AG35" s="2">
        <v>44.005000000000003</v>
      </c>
      <c r="AH35" s="2">
        <v>35.44</v>
      </c>
    </row>
    <row r="36" spans="1:34" x14ac:dyDescent="0.3">
      <c r="A36">
        <v>44.045000000000002</v>
      </c>
      <c r="B36">
        <v>35.524999999999999</v>
      </c>
      <c r="M36" t="s">
        <v>5</v>
      </c>
      <c r="N36">
        <v>44.045000000000002</v>
      </c>
      <c r="O36">
        <v>35.524999999999999</v>
      </c>
      <c r="P36">
        <v>43.665134408602171</v>
      </c>
      <c r="Q36">
        <v>35.073225806451589</v>
      </c>
      <c r="AG36" s="2">
        <v>44.16</v>
      </c>
      <c r="AH36" s="2">
        <v>35.704999999999998</v>
      </c>
    </row>
    <row r="37" spans="1:34" x14ac:dyDescent="0.3">
      <c r="A37">
        <v>43.89</v>
      </c>
      <c r="B37">
        <v>35.42</v>
      </c>
      <c r="M37" t="s">
        <v>6</v>
      </c>
      <c r="N37">
        <v>43.89</v>
      </c>
      <c r="O37">
        <v>35.42</v>
      </c>
      <c r="P37">
        <v>43.665134408602171</v>
      </c>
      <c r="Q37">
        <v>35.073225806451589</v>
      </c>
      <c r="AG37" s="2">
        <v>44.045000000000002</v>
      </c>
      <c r="AH37" s="2">
        <v>35.524999999999999</v>
      </c>
    </row>
    <row r="38" spans="1:34" x14ac:dyDescent="0.3">
      <c r="A38">
        <v>43.41</v>
      </c>
      <c r="B38">
        <v>34.870000000000005</v>
      </c>
      <c r="L38" s="1">
        <v>45474</v>
      </c>
      <c r="M38" t="s">
        <v>1</v>
      </c>
      <c r="N38">
        <v>43.41</v>
      </c>
      <c r="O38">
        <v>34.870000000000005</v>
      </c>
      <c r="P38">
        <v>43.665134408602171</v>
      </c>
      <c r="Q38">
        <v>35.073225806451589</v>
      </c>
      <c r="AG38" s="2">
        <v>43.89</v>
      </c>
      <c r="AH38" s="2">
        <v>35.42</v>
      </c>
    </row>
    <row r="39" spans="1:34" x14ac:dyDescent="0.3">
      <c r="A39">
        <v>42.82</v>
      </c>
      <c r="B39">
        <v>34.365000000000002</v>
      </c>
      <c r="M39" t="s">
        <v>2</v>
      </c>
      <c r="N39">
        <v>42.82</v>
      </c>
      <c r="O39">
        <v>34.365000000000002</v>
      </c>
      <c r="P39">
        <v>43.665134408602171</v>
      </c>
      <c r="Q39">
        <v>35.073225806451589</v>
      </c>
      <c r="AG39" s="2">
        <v>43.41</v>
      </c>
      <c r="AH39" s="2">
        <v>34.870000000000005</v>
      </c>
    </row>
    <row r="40" spans="1:34" x14ac:dyDescent="0.3">
      <c r="A40">
        <v>43.41</v>
      </c>
      <c r="B40">
        <v>34.6</v>
      </c>
      <c r="M40" t="s">
        <v>3</v>
      </c>
      <c r="N40">
        <v>43.41</v>
      </c>
      <c r="O40">
        <v>34.6</v>
      </c>
      <c r="P40">
        <v>43.665134408602171</v>
      </c>
      <c r="Q40">
        <v>35.073225806451589</v>
      </c>
      <c r="AG40" s="2">
        <v>42.82</v>
      </c>
      <c r="AH40" s="2">
        <v>34.365000000000002</v>
      </c>
    </row>
    <row r="41" spans="1:34" x14ac:dyDescent="0.3">
      <c r="A41">
        <v>43.11</v>
      </c>
      <c r="B41">
        <v>34.25</v>
      </c>
      <c r="M41" t="s">
        <v>4</v>
      </c>
      <c r="N41">
        <v>43.11</v>
      </c>
      <c r="O41">
        <v>34.25</v>
      </c>
      <c r="P41">
        <v>43.665134408602171</v>
      </c>
      <c r="Q41">
        <v>35.073225806451589</v>
      </c>
      <c r="AG41" s="2">
        <v>43.41</v>
      </c>
      <c r="AH41" s="2">
        <v>34.6</v>
      </c>
    </row>
    <row r="42" spans="1:34" x14ac:dyDescent="0.3">
      <c r="A42">
        <v>43.150000000000006</v>
      </c>
      <c r="B42">
        <v>34.26</v>
      </c>
      <c r="M42" t="s">
        <v>5</v>
      </c>
      <c r="N42">
        <v>43.150000000000006</v>
      </c>
      <c r="O42">
        <v>34.26</v>
      </c>
      <c r="P42">
        <v>43.665134408602171</v>
      </c>
      <c r="Q42">
        <v>35.073225806451589</v>
      </c>
      <c r="AG42" s="2">
        <v>43.11</v>
      </c>
      <c r="AH42" s="2">
        <v>34.25</v>
      </c>
    </row>
    <row r="43" spans="1:34" x14ac:dyDescent="0.3">
      <c r="A43">
        <v>43.11</v>
      </c>
      <c r="B43">
        <v>34.01</v>
      </c>
      <c r="M43" t="s">
        <v>6</v>
      </c>
      <c r="N43">
        <v>43.11</v>
      </c>
      <c r="O43">
        <v>34.01</v>
      </c>
      <c r="P43">
        <v>43.665134408602171</v>
      </c>
      <c r="Q43">
        <v>35.073225806451589</v>
      </c>
      <c r="AG43" s="2">
        <v>43.150000000000006</v>
      </c>
      <c r="AH43" s="2">
        <v>34.26</v>
      </c>
    </row>
    <row r="44" spans="1:34" x14ac:dyDescent="0.3">
      <c r="A44">
        <v>42.81</v>
      </c>
      <c r="B44">
        <v>33.72</v>
      </c>
      <c r="L44" s="1">
        <v>45505</v>
      </c>
      <c r="M44" t="s">
        <v>1</v>
      </c>
      <c r="N44">
        <v>42.81</v>
      </c>
      <c r="O44">
        <v>33.72</v>
      </c>
      <c r="P44">
        <v>43.665134408602171</v>
      </c>
      <c r="Q44">
        <v>35.073225806451589</v>
      </c>
      <c r="AG44" s="2">
        <v>43.11</v>
      </c>
      <c r="AH44" s="2">
        <v>34.01</v>
      </c>
    </row>
    <row r="45" spans="1:34" x14ac:dyDescent="0.3">
      <c r="A45">
        <v>42.69</v>
      </c>
      <c r="B45">
        <v>33.445</v>
      </c>
      <c r="M45" t="s">
        <v>2</v>
      </c>
      <c r="N45">
        <v>42.69</v>
      </c>
      <c r="O45">
        <v>33.445</v>
      </c>
      <c r="P45">
        <v>43.665134408602171</v>
      </c>
      <c r="Q45">
        <v>35.073225806451589</v>
      </c>
      <c r="AG45" s="2">
        <v>42.81</v>
      </c>
      <c r="AH45" s="2">
        <v>33.72</v>
      </c>
    </row>
    <row r="46" spans="1:34" x14ac:dyDescent="0.3">
      <c r="A46">
        <v>42.92</v>
      </c>
      <c r="B46">
        <v>34.274999999999999</v>
      </c>
      <c r="M46" t="s">
        <v>3</v>
      </c>
      <c r="N46">
        <v>42.92</v>
      </c>
      <c r="O46">
        <v>34.274999999999999</v>
      </c>
      <c r="P46">
        <v>43.665134408602171</v>
      </c>
      <c r="Q46">
        <v>35.073225806451589</v>
      </c>
      <c r="AG46" s="2">
        <v>42.69</v>
      </c>
      <c r="AH46" s="2">
        <v>33.445</v>
      </c>
    </row>
    <row r="47" spans="1:34" x14ac:dyDescent="0.3">
      <c r="A47">
        <v>43.945</v>
      </c>
      <c r="B47">
        <v>35.590000000000003</v>
      </c>
      <c r="M47" t="s">
        <v>4</v>
      </c>
      <c r="N47">
        <v>43.945</v>
      </c>
      <c r="O47">
        <v>35.590000000000003</v>
      </c>
      <c r="P47">
        <v>43.665134408602171</v>
      </c>
      <c r="Q47">
        <v>35.073225806451589</v>
      </c>
      <c r="AG47" s="2">
        <v>42.92</v>
      </c>
      <c r="AH47" s="2">
        <v>34.274999999999999</v>
      </c>
    </row>
    <row r="48" spans="1:34" x14ac:dyDescent="0.3">
      <c r="A48">
        <v>44.015000000000001</v>
      </c>
      <c r="B48">
        <v>35.375</v>
      </c>
      <c r="M48" t="s">
        <v>5</v>
      </c>
      <c r="N48">
        <v>44.015000000000001</v>
      </c>
      <c r="O48">
        <v>35.375</v>
      </c>
      <c r="P48">
        <v>43.665134408602171</v>
      </c>
      <c r="Q48">
        <v>35.073225806451589</v>
      </c>
      <c r="AG48" s="2">
        <v>43.945</v>
      </c>
      <c r="AH48" s="2">
        <v>35.590000000000003</v>
      </c>
    </row>
    <row r="49" spans="1:34" x14ac:dyDescent="0.3">
      <c r="A49">
        <v>44.400000000000006</v>
      </c>
      <c r="B49">
        <v>35.545000000000002</v>
      </c>
      <c r="M49" t="s">
        <v>6</v>
      </c>
      <c r="N49">
        <v>44.400000000000006</v>
      </c>
      <c r="O49">
        <v>35.545000000000002</v>
      </c>
      <c r="P49">
        <v>43.665134408602171</v>
      </c>
      <c r="Q49">
        <v>35.073225806451589</v>
      </c>
      <c r="AG49" s="2">
        <v>44.015000000000001</v>
      </c>
      <c r="AH49" s="2">
        <v>35.375</v>
      </c>
    </row>
    <row r="50" spans="1:34" x14ac:dyDescent="0.3">
      <c r="A50">
        <v>43.83</v>
      </c>
      <c r="B50">
        <v>34.734999999999999</v>
      </c>
      <c r="L50" s="1">
        <v>45536</v>
      </c>
      <c r="M50" t="s">
        <v>1</v>
      </c>
      <c r="N50">
        <v>43.83</v>
      </c>
      <c r="O50">
        <v>34.734999999999999</v>
      </c>
      <c r="P50">
        <v>43.665134408602171</v>
      </c>
      <c r="Q50">
        <v>35.073225806451589</v>
      </c>
      <c r="AG50" s="2">
        <v>44.400000000000006</v>
      </c>
      <c r="AH50" s="2">
        <v>35.545000000000002</v>
      </c>
    </row>
    <row r="51" spans="1:34" x14ac:dyDescent="0.3">
      <c r="A51">
        <v>43.734999999999999</v>
      </c>
      <c r="B51">
        <v>34.715000000000003</v>
      </c>
      <c r="M51" t="s">
        <v>2</v>
      </c>
      <c r="N51">
        <v>43.734999999999999</v>
      </c>
      <c r="O51">
        <v>34.715000000000003</v>
      </c>
      <c r="P51">
        <v>43.665134408602171</v>
      </c>
      <c r="Q51">
        <v>35.073225806451589</v>
      </c>
      <c r="AG51" s="2">
        <v>43.83</v>
      </c>
      <c r="AH51" s="2">
        <v>34.734999999999999</v>
      </c>
    </row>
    <row r="52" spans="1:34" x14ac:dyDescent="0.3">
      <c r="A52">
        <v>43.96</v>
      </c>
      <c r="B52">
        <v>35.370000000000005</v>
      </c>
      <c r="M52" t="s">
        <v>3</v>
      </c>
      <c r="N52">
        <v>43.96</v>
      </c>
      <c r="O52">
        <v>35.370000000000005</v>
      </c>
      <c r="P52">
        <v>43.665134408602171</v>
      </c>
      <c r="Q52">
        <v>35.073225806451589</v>
      </c>
      <c r="AG52" s="2">
        <v>43.734999999999999</v>
      </c>
      <c r="AH52" s="2">
        <v>34.715000000000003</v>
      </c>
    </row>
    <row r="53" spans="1:34" x14ac:dyDescent="0.3">
      <c r="A53">
        <v>44.22</v>
      </c>
      <c r="B53">
        <v>35.450000000000003</v>
      </c>
      <c r="M53" t="s">
        <v>4</v>
      </c>
      <c r="N53">
        <v>44.22</v>
      </c>
      <c r="O53">
        <v>35.450000000000003</v>
      </c>
      <c r="P53">
        <v>43.665134408602171</v>
      </c>
      <c r="Q53">
        <v>35.073225806451589</v>
      </c>
      <c r="AG53" s="2">
        <v>43.96</v>
      </c>
      <c r="AH53" s="2">
        <v>35.370000000000005</v>
      </c>
    </row>
    <row r="54" spans="1:34" x14ac:dyDescent="0.3">
      <c r="A54">
        <v>44.2</v>
      </c>
      <c r="B54">
        <v>35.625</v>
      </c>
      <c r="M54" t="s">
        <v>5</v>
      </c>
      <c r="N54">
        <v>44.2</v>
      </c>
      <c r="O54">
        <v>35.625</v>
      </c>
      <c r="P54">
        <v>43.665134408602171</v>
      </c>
      <c r="Q54">
        <v>35.073225806451589</v>
      </c>
      <c r="AG54" s="2">
        <v>44.22</v>
      </c>
      <c r="AH54" s="2">
        <v>35.450000000000003</v>
      </c>
    </row>
    <row r="55" spans="1:34" x14ac:dyDescent="0.3">
      <c r="A55">
        <v>44.555</v>
      </c>
      <c r="B55">
        <v>35.760000000000005</v>
      </c>
      <c r="M55" t="s">
        <v>6</v>
      </c>
      <c r="N55">
        <v>44.555</v>
      </c>
      <c r="O55">
        <v>35.760000000000005</v>
      </c>
      <c r="P55">
        <v>43.665134408602171</v>
      </c>
      <c r="Q55">
        <v>35.073225806451589</v>
      </c>
      <c r="AG55" s="2">
        <v>44.2</v>
      </c>
      <c r="AH55" s="2">
        <v>35.625</v>
      </c>
    </row>
    <row r="56" spans="1:34" x14ac:dyDescent="0.3">
      <c r="A56">
        <v>44.33</v>
      </c>
      <c r="B56">
        <v>35.515000000000001</v>
      </c>
      <c r="L56" s="1">
        <v>45566</v>
      </c>
      <c r="M56" t="s">
        <v>1</v>
      </c>
      <c r="N56">
        <v>44.33</v>
      </c>
      <c r="O56">
        <v>35.515000000000001</v>
      </c>
      <c r="P56">
        <v>43.665134408602171</v>
      </c>
      <c r="Q56">
        <v>35.073225806451589</v>
      </c>
      <c r="AG56" s="2">
        <v>44.555</v>
      </c>
      <c r="AH56" s="2">
        <v>35.760000000000005</v>
      </c>
    </row>
    <row r="57" spans="1:34" x14ac:dyDescent="0.3">
      <c r="A57">
        <v>43.34</v>
      </c>
      <c r="B57">
        <v>34.75</v>
      </c>
      <c r="M57" t="s">
        <v>2</v>
      </c>
      <c r="N57">
        <v>43.34</v>
      </c>
      <c r="O57">
        <v>34.75</v>
      </c>
      <c r="P57">
        <v>43.665134408602171</v>
      </c>
      <c r="Q57">
        <v>35.073225806451589</v>
      </c>
      <c r="AG57" s="2">
        <v>44.33</v>
      </c>
      <c r="AH57" s="2">
        <v>35.515000000000001</v>
      </c>
    </row>
    <row r="58" spans="1:34" x14ac:dyDescent="0.3">
      <c r="A58">
        <v>43.870000000000005</v>
      </c>
      <c r="B58">
        <v>34.93</v>
      </c>
      <c r="M58" t="s">
        <v>3</v>
      </c>
      <c r="N58">
        <v>43.870000000000005</v>
      </c>
      <c r="O58">
        <v>34.93</v>
      </c>
      <c r="P58">
        <v>43.665134408602171</v>
      </c>
      <c r="Q58">
        <v>35.073225806451589</v>
      </c>
      <c r="AG58" s="2">
        <v>43.34</v>
      </c>
      <c r="AH58" s="2">
        <v>34.75</v>
      </c>
    </row>
    <row r="59" spans="1:34" x14ac:dyDescent="0.3">
      <c r="A59">
        <v>44.46</v>
      </c>
      <c r="B59">
        <v>35.655000000000001</v>
      </c>
      <c r="M59" t="s">
        <v>4</v>
      </c>
      <c r="N59">
        <v>44.46</v>
      </c>
      <c r="O59">
        <v>35.655000000000001</v>
      </c>
      <c r="P59">
        <v>43.665134408602171</v>
      </c>
      <c r="Q59">
        <v>35.073225806451589</v>
      </c>
      <c r="AG59" s="2">
        <v>43.870000000000005</v>
      </c>
      <c r="AH59" s="2">
        <v>34.93</v>
      </c>
    </row>
    <row r="60" spans="1:34" x14ac:dyDescent="0.3">
      <c r="A60">
        <v>44.47</v>
      </c>
      <c r="B60">
        <v>35.685000000000002</v>
      </c>
      <c r="M60" t="s">
        <v>5</v>
      </c>
      <c r="N60">
        <v>44.47</v>
      </c>
      <c r="O60">
        <v>35.685000000000002</v>
      </c>
      <c r="P60">
        <v>43.665134408602171</v>
      </c>
      <c r="Q60">
        <v>35.073225806451589</v>
      </c>
      <c r="AG60" s="2">
        <v>44.46</v>
      </c>
      <c r="AH60" s="2">
        <v>35.655000000000001</v>
      </c>
    </row>
    <row r="61" spans="1:34" x14ac:dyDescent="0.3">
      <c r="A61">
        <v>44.349999999999994</v>
      </c>
      <c r="B61">
        <v>35.605000000000004</v>
      </c>
      <c r="M61" t="s">
        <v>6</v>
      </c>
      <c r="N61">
        <v>44.349999999999994</v>
      </c>
      <c r="O61">
        <v>35.605000000000004</v>
      </c>
      <c r="P61">
        <v>43.665134408602171</v>
      </c>
      <c r="Q61">
        <v>35.073225806451589</v>
      </c>
      <c r="AG61" s="2">
        <v>44.47</v>
      </c>
      <c r="AH61" s="2">
        <v>35.685000000000002</v>
      </c>
    </row>
    <row r="62" spans="1:34" x14ac:dyDescent="0.3">
      <c r="A62">
        <v>43.95</v>
      </c>
      <c r="B62">
        <v>34.92</v>
      </c>
      <c r="L62" s="1">
        <v>45597</v>
      </c>
      <c r="M62" t="s">
        <v>1</v>
      </c>
      <c r="N62">
        <v>43.95</v>
      </c>
      <c r="O62">
        <v>34.92</v>
      </c>
      <c r="P62">
        <v>43.665134408602171</v>
      </c>
      <c r="Q62">
        <v>35.073225806451589</v>
      </c>
      <c r="AG62" s="2">
        <v>44.349999999999994</v>
      </c>
      <c r="AH62" s="2">
        <v>35.605000000000004</v>
      </c>
    </row>
    <row r="63" spans="1:34" x14ac:dyDescent="0.3">
      <c r="A63">
        <v>43.814999999999998</v>
      </c>
      <c r="B63">
        <v>35.125</v>
      </c>
      <c r="M63" t="s">
        <v>2</v>
      </c>
      <c r="N63">
        <v>43.814999999999998</v>
      </c>
      <c r="O63">
        <v>35.125</v>
      </c>
      <c r="P63">
        <v>43.665134408602171</v>
      </c>
      <c r="Q63">
        <v>35.073225806451589</v>
      </c>
      <c r="AG63" s="2">
        <v>43.95</v>
      </c>
      <c r="AH63" s="2">
        <v>34.92</v>
      </c>
    </row>
    <row r="64" spans="1:34" x14ac:dyDescent="0.3">
      <c r="A64">
        <v>44.664999999999999</v>
      </c>
      <c r="B64">
        <v>35.805</v>
      </c>
      <c r="M64" t="s">
        <v>3</v>
      </c>
      <c r="N64">
        <v>44.664999999999999</v>
      </c>
      <c r="O64">
        <v>35.805</v>
      </c>
      <c r="P64">
        <v>43.665134408602171</v>
      </c>
      <c r="Q64">
        <v>35.073225806451589</v>
      </c>
      <c r="AG64" s="2">
        <v>43.814999999999998</v>
      </c>
      <c r="AH64" s="2">
        <v>35.125</v>
      </c>
    </row>
    <row r="65" spans="1:34" x14ac:dyDescent="0.3">
      <c r="A65">
        <v>44.760000000000005</v>
      </c>
      <c r="B65">
        <v>36.049999999999997</v>
      </c>
      <c r="M65" t="s">
        <v>4</v>
      </c>
      <c r="N65">
        <v>44.760000000000005</v>
      </c>
      <c r="O65">
        <v>36.049999999999997</v>
      </c>
      <c r="P65">
        <v>43.665134408602171</v>
      </c>
      <c r="Q65">
        <v>35.073225806451589</v>
      </c>
      <c r="AG65" s="2">
        <v>44.664999999999999</v>
      </c>
      <c r="AH65" s="2">
        <v>35.805</v>
      </c>
    </row>
    <row r="66" spans="1:34" x14ac:dyDescent="0.3">
      <c r="A66">
        <v>44.519999999999996</v>
      </c>
      <c r="B66">
        <v>35.844999999999999</v>
      </c>
      <c r="M66" t="s">
        <v>5</v>
      </c>
      <c r="N66">
        <v>44.519999999999996</v>
      </c>
      <c r="O66">
        <v>35.844999999999999</v>
      </c>
      <c r="P66">
        <v>43.665134408602171</v>
      </c>
      <c r="Q66">
        <v>35.073225806451589</v>
      </c>
      <c r="AG66" s="2">
        <v>44.760000000000005</v>
      </c>
      <c r="AH66" s="2">
        <v>36.049999999999997</v>
      </c>
    </row>
    <row r="67" spans="1:34" x14ac:dyDescent="0.3">
      <c r="A67">
        <v>44.39</v>
      </c>
      <c r="B67">
        <v>36.04</v>
      </c>
      <c r="M67" t="s">
        <v>6</v>
      </c>
      <c r="N67">
        <v>44.39</v>
      </c>
      <c r="O67">
        <v>36.04</v>
      </c>
      <c r="P67">
        <v>43.665134408602171</v>
      </c>
      <c r="Q67">
        <v>35.073225806451589</v>
      </c>
      <c r="AG67" s="2">
        <v>44.519999999999996</v>
      </c>
      <c r="AH67" s="2">
        <v>35.844999999999999</v>
      </c>
    </row>
    <row r="68" spans="1:34" x14ac:dyDescent="0.3">
      <c r="A68">
        <v>43.894999999999996</v>
      </c>
      <c r="B68">
        <v>35.480000000000004</v>
      </c>
      <c r="L68" s="1">
        <v>45627</v>
      </c>
      <c r="M68" t="s">
        <v>1</v>
      </c>
      <c r="N68">
        <v>43.894999999999996</v>
      </c>
      <c r="O68">
        <v>35.480000000000004</v>
      </c>
      <c r="P68">
        <v>43.665134408602171</v>
      </c>
      <c r="Q68">
        <v>35.073225806451589</v>
      </c>
      <c r="AG68" s="2">
        <v>44.39</v>
      </c>
      <c r="AH68" s="2">
        <v>36.04</v>
      </c>
    </row>
    <row r="69" spans="1:34" x14ac:dyDescent="0.3">
      <c r="A69">
        <v>43.9</v>
      </c>
      <c r="B69">
        <v>35.004999999999995</v>
      </c>
      <c r="M69" t="s">
        <v>2</v>
      </c>
      <c r="N69">
        <v>43.9</v>
      </c>
      <c r="O69">
        <v>35.004999999999995</v>
      </c>
      <c r="P69">
        <v>43.665134408602171</v>
      </c>
      <c r="Q69">
        <v>35.073225806451589</v>
      </c>
      <c r="AG69" s="2">
        <v>43.894999999999996</v>
      </c>
      <c r="AH69" s="2">
        <v>35.480000000000004</v>
      </c>
    </row>
    <row r="70" spans="1:34" x14ac:dyDescent="0.3">
      <c r="A70">
        <v>44.17</v>
      </c>
      <c r="B70">
        <v>35.450000000000003</v>
      </c>
      <c r="M70" t="s">
        <v>3</v>
      </c>
      <c r="N70">
        <v>44.17</v>
      </c>
      <c r="O70">
        <v>35.450000000000003</v>
      </c>
      <c r="P70">
        <v>43.665134408602171</v>
      </c>
      <c r="Q70">
        <v>35.073225806451589</v>
      </c>
      <c r="AG70" s="2">
        <v>43.9</v>
      </c>
      <c r="AH70" s="2">
        <v>35.004999999999995</v>
      </c>
    </row>
    <row r="71" spans="1:34" x14ac:dyDescent="0.3">
      <c r="A71">
        <v>43.55</v>
      </c>
      <c r="B71">
        <v>34.664999999999999</v>
      </c>
      <c r="M71" t="s">
        <v>4</v>
      </c>
      <c r="N71">
        <v>43.55</v>
      </c>
      <c r="O71">
        <v>34.664999999999999</v>
      </c>
      <c r="P71">
        <v>43.665134408602171</v>
      </c>
      <c r="Q71">
        <v>35.073225806451589</v>
      </c>
      <c r="AG71" s="2">
        <v>44.17</v>
      </c>
      <c r="AH71" s="2">
        <v>35.450000000000003</v>
      </c>
    </row>
    <row r="72" spans="1:34" x14ac:dyDescent="0.3">
      <c r="A72">
        <v>43.59</v>
      </c>
      <c r="B72">
        <v>34.394999999999996</v>
      </c>
      <c r="M72" t="s">
        <v>5</v>
      </c>
      <c r="N72">
        <v>43.59</v>
      </c>
      <c r="O72">
        <v>34.394999999999996</v>
      </c>
      <c r="P72">
        <v>43.665134408602171</v>
      </c>
      <c r="Q72">
        <v>35.073225806451589</v>
      </c>
      <c r="AG72" s="2">
        <v>43.55</v>
      </c>
      <c r="AH72" s="2">
        <v>34.664999999999999</v>
      </c>
    </row>
    <row r="73" spans="1:34" x14ac:dyDescent="0.3">
      <c r="A73">
        <v>43.454999999999998</v>
      </c>
      <c r="B73">
        <v>34.195</v>
      </c>
      <c r="M73" t="s">
        <v>6</v>
      </c>
      <c r="N73">
        <v>43.454999999999998</v>
      </c>
      <c r="O73">
        <v>34.195</v>
      </c>
      <c r="P73">
        <v>43.665134408602171</v>
      </c>
      <c r="Q73">
        <v>35.073225806451589</v>
      </c>
      <c r="AG73" s="2">
        <v>43.59</v>
      </c>
      <c r="AH73" s="2">
        <v>34.394999999999996</v>
      </c>
    </row>
    <row r="74" spans="1:34" x14ac:dyDescent="0.3">
      <c r="A74">
        <v>43.05</v>
      </c>
      <c r="B74">
        <v>34.299999999999997</v>
      </c>
      <c r="L74" s="1" t="s">
        <v>7</v>
      </c>
      <c r="M74" t="s">
        <v>1</v>
      </c>
      <c r="N74">
        <v>43.05</v>
      </c>
      <c r="O74">
        <v>34.299999999999997</v>
      </c>
      <c r="P74">
        <v>43.665134408602171</v>
      </c>
      <c r="Q74">
        <v>35.073225806451589</v>
      </c>
      <c r="AG74" s="2">
        <v>43.454999999999998</v>
      </c>
      <c r="AH74" s="2">
        <v>34.195</v>
      </c>
    </row>
    <row r="75" spans="1:34" x14ac:dyDescent="0.3">
      <c r="A75">
        <v>43.019999999999996</v>
      </c>
      <c r="B75">
        <v>34.494999999999997</v>
      </c>
      <c r="M75" t="s">
        <v>2</v>
      </c>
      <c r="N75">
        <v>43.019999999999996</v>
      </c>
      <c r="O75">
        <v>34.494999999999997</v>
      </c>
      <c r="P75">
        <v>43.665134408602171</v>
      </c>
      <c r="Q75">
        <v>35.073225806451589</v>
      </c>
      <c r="AG75" s="2">
        <v>43.05</v>
      </c>
      <c r="AH75" s="2">
        <v>34.299999999999997</v>
      </c>
    </row>
    <row r="76" spans="1:34" x14ac:dyDescent="0.3">
      <c r="A76">
        <v>44.269999999999996</v>
      </c>
      <c r="B76">
        <v>35.5</v>
      </c>
      <c r="M76" t="s">
        <v>3</v>
      </c>
      <c r="N76">
        <v>44.269999999999996</v>
      </c>
      <c r="O76">
        <v>35.5</v>
      </c>
      <c r="P76">
        <v>43.665134408602171</v>
      </c>
      <c r="Q76">
        <v>35.073225806451589</v>
      </c>
      <c r="AG76" s="2">
        <v>43.019999999999996</v>
      </c>
      <c r="AH76" s="2">
        <v>34.494999999999997</v>
      </c>
    </row>
    <row r="77" spans="1:34" x14ac:dyDescent="0.3">
      <c r="A77">
        <v>44.41</v>
      </c>
      <c r="B77">
        <v>35.575000000000003</v>
      </c>
      <c r="M77" t="s">
        <v>4</v>
      </c>
      <c r="N77">
        <v>44.41</v>
      </c>
      <c r="O77">
        <v>35.575000000000003</v>
      </c>
      <c r="P77">
        <v>43.665134408602171</v>
      </c>
      <c r="Q77">
        <v>35.073225806451589</v>
      </c>
      <c r="AG77" s="2">
        <v>44.269999999999996</v>
      </c>
      <c r="AH77" s="2">
        <v>35.5</v>
      </c>
    </row>
    <row r="78" spans="1:34" x14ac:dyDescent="0.3">
      <c r="A78">
        <v>43.980000000000004</v>
      </c>
      <c r="B78">
        <v>35.1</v>
      </c>
      <c r="M78" t="s">
        <v>5</v>
      </c>
      <c r="N78">
        <v>43.980000000000004</v>
      </c>
      <c r="O78">
        <v>35.1</v>
      </c>
      <c r="P78">
        <v>43.665134408602171</v>
      </c>
      <c r="Q78">
        <v>35.073225806451589</v>
      </c>
      <c r="AG78" s="2">
        <v>44.41</v>
      </c>
      <c r="AH78" s="2">
        <v>35.575000000000003</v>
      </c>
    </row>
    <row r="79" spans="1:34" x14ac:dyDescent="0.3">
      <c r="A79">
        <v>44.125</v>
      </c>
      <c r="B79">
        <v>35.4</v>
      </c>
      <c r="M79" t="s">
        <v>6</v>
      </c>
      <c r="N79">
        <v>44.125</v>
      </c>
      <c r="O79">
        <v>35.4</v>
      </c>
      <c r="P79">
        <v>43.665134408602171</v>
      </c>
      <c r="Q79">
        <v>35.073225806451589</v>
      </c>
      <c r="AG79" s="2">
        <v>43.980000000000004</v>
      </c>
      <c r="AH79" s="2">
        <v>35.1</v>
      </c>
    </row>
    <row r="80" spans="1:34" x14ac:dyDescent="0.3">
      <c r="A80">
        <v>43.995000000000005</v>
      </c>
      <c r="B80">
        <v>35.4</v>
      </c>
      <c r="L80" t="s">
        <v>420</v>
      </c>
      <c r="M80" t="s">
        <v>1</v>
      </c>
      <c r="N80">
        <v>43.995000000000005</v>
      </c>
      <c r="O80">
        <v>35.4</v>
      </c>
      <c r="P80">
        <v>43.665134408602171</v>
      </c>
      <c r="Q80">
        <v>35.073225806451589</v>
      </c>
      <c r="AG80" s="2">
        <v>44.125</v>
      </c>
      <c r="AH80" s="2">
        <v>35.4</v>
      </c>
    </row>
    <row r="81" spans="1:34" x14ac:dyDescent="0.3">
      <c r="A81">
        <v>43.864999999999995</v>
      </c>
      <c r="B81">
        <v>34.954999999999998</v>
      </c>
      <c r="M81" t="s">
        <v>2</v>
      </c>
      <c r="N81">
        <v>43.864999999999995</v>
      </c>
      <c r="O81">
        <v>34.954999999999998</v>
      </c>
      <c r="P81">
        <v>43.665134408602171</v>
      </c>
      <c r="Q81">
        <v>35.073225806451589</v>
      </c>
      <c r="AG81" s="2">
        <v>43.995000000000005</v>
      </c>
      <c r="AH81" s="2">
        <v>35.4</v>
      </c>
    </row>
    <row r="82" spans="1:34" x14ac:dyDescent="0.3">
      <c r="A82">
        <v>44.15</v>
      </c>
      <c r="B82">
        <v>35.43</v>
      </c>
      <c r="M82" t="s">
        <v>3</v>
      </c>
      <c r="N82">
        <v>44.15</v>
      </c>
      <c r="O82">
        <v>35.43</v>
      </c>
      <c r="P82">
        <v>43.665134408602171</v>
      </c>
      <c r="Q82">
        <v>35.073225806451589</v>
      </c>
      <c r="AG82" s="2">
        <v>43.864999999999995</v>
      </c>
      <c r="AH82" s="2">
        <v>34.954999999999998</v>
      </c>
    </row>
    <row r="83" spans="1:34" x14ac:dyDescent="0.3">
      <c r="A83">
        <v>44.150000000000006</v>
      </c>
      <c r="B83">
        <v>35.615000000000002</v>
      </c>
      <c r="M83" t="s">
        <v>4</v>
      </c>
      <c r="N83">
        <v>44.150000000000006</v>
      </c>
      <c r="O83">
        <v>35.615000000000002</v>
      </c>
      <c r="P83">
        <v>43.665134408602171</v>
      </c>
      <c r="Q83">
        <v>35.073225806451589</v>
      </c>
      <c r="AG83" s="2">
        <v>44.15</v>
      </c>
      <c r="AH83" s="2">
        <v>35.43</v>
      </c>
    </row>
    <row r="84" spans="1:34" x14ac:dyDescent="0.3">
      <c r="A84">
        <v>44.13</v>
      </c>
      <c r="B84">
        <v>35.575000000000003</v>
      </c>
      <c r="M84" t="s">
        <v>5</v>
      </c>
      <c r="N84">
        <v>44.13</v>
      </c>
      <c r="O84">
        <v>35.575000000000003</v>
      </c>
      <c r="P84">
        <v>43.665134408602171</v>
      </c>
      <c r="Q84">
        <v>35.073225806451589</v>
      </c>
      <c r="AG84" s="2">
        <v>44.150000000000006</v>
      </c>
      <c r="AH84" s="2">
        <v>35.615000000000002</v>
      </c>
    </row>
    <row r="85" spans="1:34" x14ac:dyDescent="0.3">
      <c r="A85">
        <v>43.71</v>
      </c>
      <c r="B85">
        <v>35.11</v>
      </c>
      <c r="M85" t="s">
        <v>6</v>
      </c>
      <c r="N85">
        <v>43.71</v>
      </c>
      <c r="O85">
        <v>35.11</v>
      </c>
      <c r="P85">
        <v>43.665134408602171</v>
      </c>
      <c r="Q85">
        <v>35.073225806451589</v>
      </c>
      <c r="AG85" s="2">
        <v>44.13</v>
      </c>
      <c r="AH85" s="2">
        <v>35.575000000000003</v>
      </c>
    </row>
    <row r="86" spans="1:34" x14ac:dyDescent="0.3">
      <c r="A86">
        <v>43.96</v>
      </c>
      <c r="B86">
        <v>35.39</v>
      </c>
      <c r="L86" t="s">
        <v>421</v>
      </c>
      <c r="M86" t="s">
        <v>1</v>
      </c>
      <c r="N86">
        <v>43.96</v>
      </c>
      <c r="O86">
        <v>35.39</v>
      </c>
      <c r="P86">
        <v>43.665134408602171</v>
      </c>
      <c r="Q86">
        <v>35.073225806451589</v>
      </c>
      <c r="AG86" s="2">
        <v>43.71</v>
      </c>
      <c r="AH86" s="2">
        <v>35.11</v>
      </c>
    </row>
    <row r="87" spans="1:34" x14ac:dyDescent="0.3">
      <c r="A87">
        <v>43.69</v>
      </c>
      <c r="B87">
        <v>35.245000000000005</v>
      </c>
      <c r="M87" t="s">
        <v>2</v>
      </c>
      <c r="N87">
        <v>43.69</v>
      </c>
      <c r="O87">
        <v>35.245000000000005</v>
      </c>
      <c r="P87">
        <v>43.665134408602171</v>
      </c>
      <c r="Q87">
        <v>35.073225806451589</v>
      </c>
      <c r="AG87" s="2">
        <v>43.96</v>
      </c>
      <c r="AH87" s="2">
        <v>35.39</v>
      </c>
    </row>
    <row r="88" spans="1:34" x14ac:dyDescent="0.3">
      <c r="A88">
        <v>43.97</v>
      </c>
      <c r="B88">
        <v>35.42</v>
      </c>
      <c r="M88" t="s">
        <v>3</v>
      </c>
      <c r="N88">
        <v>43.97</v>
      </c>
      <c r="O88">
        <v>35.42</v>
      </c>
      <c r="P88">
        <v>43.665134408602171</v>
      </c>
      <c r="Q88">
        <v>35.073225806451589</v>
      </c>
      <c r="AG88" s="2">
        <v>43.69</v>
      </c>
      <c r="AH88" s="2">
        <v>35.245000000000005</v>
      </c>
    </row>
    <row r="89" spans="1:34" x14ac:dyDescent="0.3">
      <c r="A89">
        <v>44.295000000000002</v>
      </c>
      <c r="B89">
        <v>35.844999999999999</v>
      </c>
      <c r="M89" t="s">
        <v>4</v>
      </c>
      <c r="N89">
        <v>44.295000000000002</v>
      </c>
      <c r="O89">
        <v>35.844999999999999</v>
      </c>
      <c r="P89">
        <v>43.665134408602171</v>
      </c>
      <c r="Q89">
        <v>35.073225806451589</v>
      </c>
      <c r="AG89" s="2">
        <v>43.97</v>
      </c>
      <c r="AH89" s="2">
        <v>35.42</v>
      </c>
    </row>
    <row r="90" spans="1:34" x14ac:dyDescent="0.3">
      <c r="A90">
        <v>44.19</v>
      </c>
      <c r="B90">
        <v>35.655000000000001</v>
      </c>
      <c r="M90" t="s">
        <v>5</v>
      </c>
      <c r="N90">
        <v>44.19</v>
      </c>
      <c r="O90">
        <v>35.655000000000001</v>
      </c>
      <c r="P90">
        <v>43.665134408602171</v>
      </c>
      <c r="Q90">
        <v>35.073225806451589</v>
      </c>
      <c r="AG90" s="2">
        <v>44.295000000000002</v>
      </c>
      <c r="AH90" s="2">
        <v>35.844999999999999</v>
      </c>
    </row>
    <row r="91" spans="1:34" x14ac:dyDescent="0.3">
      <c r="A91">
        <v>43.754999999999995</v>
      </c>
      <c r="B91">
        <v>35.4</v>
      </c>
      <c r="M91" t="s">
        <v>6</v>
      </c>
      <c r="N91">
        <v>43.754999999999995</v>
      </c>
      <c r="O91">
        <v>35.4</v>
      </c>
      <c r="P91">
        <v>43.665134408602171</v>
      </c>
      <c r="Q91">
        <v>35.073225806451589</v>
      </c>
      <c r="AG91" s="2">
        <v>44.19</v>
      </c>
      <c r="AH91" s="2">
        <v>35.655000000000001</v>
      </c>
    </row>
    <row r="92" spans="1:34" x14ac:dyDescent="0.3">
      <c r="A92">
        <v>43.704999999999998</v>
      </c>
      <c r="B92">
        <v>35</v>
      </c>
      <c r="L92" t="s">
        <v>422</v>
      </c>
      <c r="M92" t="s">
        <v>1</v>
      </c>
      <c r="N92">
        <v>43.704999999999998</v>
      </c>
      <c r="O92">
        <v>35</v>
      </c>
      <c r="P92">
        <v>43.665134408602171</v>
      </c>
      <c r="Q92">
        <v>35.073225806451589</v>
      </c>
      <c r="AG92" s="2">
        <v>43.754999999999995</v>
      </c>
      <c r="AH92" s="2">
        <v>35.4</v>
      </c>
    </row>
    <row r="93" spans="1:34" x14ac:dyDescent="0.3">
      <c r="A93">
        <v>43.545000000000002</v>
      </c>
      <c r="B93">
        <v>34.81</v>
      </c>
      <c r="M93" t="s">
        <v>2</v>
      </c>
      <c r="N93">
        <v>43.545000000000002</v>
      </c>
      <c r="O93">
        <v>34.81</v>
      </c>
      <c r="P93">
        <v>43.665134408602171</v>
      </c>
      <c r="Q93">
        <v>35.073225806451589</v>
      </c>
      <c r="AG93" s="2">
        <v>43.704999999999998</v>
      </c>
      <c r="AH93" s="2">
        <v>35</v>
      </c>
    </row>
    <row r="94" spans="1:34" x14ac:dyDescent="0.3">
      <c r="A94">
        <v>43.275000000000006</v>
      </c>
      <c r="B94">
        <v>34.299999999999997</v>
      </c>
      <c r="M94" t="s">
        <v>3</v>
      </c>
      <c r="N94">
        <v>43.275000000000006</v>
      </c>
      <c r="O94">
        <v>34.299999999999997</v>
      </c>
      <c r="P94">
        <v>43.665134408602171</v>
      </c>
      <c r="Q94">
        <v>35.073225806451589</v>
      </c>
      <c r="AG94" s="2">
        <v>43.545000000000002</v>
      </c>
      <c r="AH94" s="2">
        <v>34.81</v>
      </c>
    </row>
    <row r="95" spans="1:34" x14ac:dyDescent="0.3">
      <c r="A95">
        <v>43.43</v>
      </c>
      <c r="B95">
        <v>34.81</v>
      </c>
      <c r="M95" t="s">
        <v>4</v>
      </c>
      <c r="N95">
        <v>43.43</v>
      </c>
      <c r="O95">
        <v>34.81</v>
      </c>
      <c r="P95">
        <v>43.665134408602171</v>
      </c>
      <c r="Q95">
        <v>35.073225806451589</v>
      </c>
      <c r="AG95" s="2">
        <v>43.275000000000006</v>
      </c>
      <c r="AH95" s="2">
        <v>34.299999999999997</v>
      </c>
    </row>
    <row r="96" spans="1:34" x14ac:dyDescent="0.3">
      <c r="A96">
        <v>43.83</v>
      </c>
      <c r="B96">
        <v>35.665000000000006</v>
      </c>
      <c r="M96" t="s">
        <v>5</v>
      </c>
      <c r="N96">
        <v>43.83</v>
      </c>
      <c r="O96">
        <v>35.665000000000006</v>
      </c>
      <c r="P96">
        <v>43.665134408602171</v>
      </c>
      <c r="Q96">
        <v>35.073225806451589</v>
      </c>
      <c r="AG96" s="2">
        <v>43.43</v>
      </c>
      <c r="AH96" s="2">
        <v>34.81</v>
      </c>
    </row>
    <row r="97" spans="1:34" x14ac:dyDescent="0.3">
      <c r="A97">
        <v>43.57</v>
      </c>
      <c r="B97">
        <v>35.1</v>
      </c>
      <c r="M97" t="s">
        <v>6</v>
      </c>
      <c r="N97">
        <v>43.57</v>
      </c>
      <c r="O97">
        <v>35.1</v>
      </c>
      <c r="P97">
        <v>43.665134408602171</v>
      </c>
      <c r="Q97">
        <v>35.073225806451589</v>
      </c>
      <c r="AG97" s="2">
        <v>43.83</v>
      </c>
      <c r="AH97" s="2">
        <v>35.665000000000006</v>
      </c>
    </row>
    <row r="98" spans="1:34" x14ac:dyDescent="0.3">
      <c r="A98">
        <v>43.754999999999995</v>
      </c>
      <c r="B98">
        <v>35.905000000000001</v>
      </c>
      <c r="L98" t="s">
        <v>423</v>
      </c>
      <c r="M98" t="s">
        <v>1</v>
      </c>
      <c r="N98">
        <v>43.754999999999995</v>
      </c>
      <c r="O98">
        <v>35.905000000000001</v>
      </c>
      <c r="P98">
        <v>43.665134408602171</v>
      </c>
      <c r="Q98">
        <v>35.073225806451589</v>
      </c>
      <c r="AG98" s="2">
        <v>43.57</v>
      </c>
      <c r="AH98" s="2">
        <v>35.1</v>
      </c>
    </row>
    <row r="99" spans="1:34" x14ac:dyDescent="0.3">
      <c r="A99">
        <v>43.164999999999999</v>
      </c>
      <c r="B99">
        <v>35.284999999999997</v>
      </c>
      <c r="M99" t="s">
        <v>2</v>
      </c>
      <c r="N99">
        <v>43.164999999999999</v>
      </c>
      <c r="O99">
        <v>35.284999999999997</v>
      </c>
      <c r="P99">
        <v>43.665134408602171</v>
      </c>
      <c r="Q99">
        <v>35.073225806451589</v>
      </c>
      <c r="AG99" s="2">
        <v>43.754999999999995</v>
      </c>
      <c r="AH99" s="2">
        <v>35.905000000000001</v>
      </c>
    </row>
    <row r="100" spans="1:34" x14ac:dyDescent="0.3">
      <c r="A100">
        <v>43.114999999999995</v>
      </c>
      <c r="B100">
        <v>34.435000000000002</v>
      </c>
      <c r="M100" t="s">
        <v>3</v>
      </c>
      <c r="N100">
        <v>43.114999999999995</v>
      </c>
      <c r="O100">
        <v>34.435000000000002</v>
      </c>
      <c r="P100">
        <v>43.665134408602171</v>
      </c>
      <c r="Q100">
        <v>35.073225806451589</v>
      </c>
      <c r="AG100" s="2">
        <v>43.164999999999999</v>
      </c>
      <c r="AH100" s="2">
        <v>35.284999999999997</v>
      </c>
    </row>
    <row r="101" spans="1:34" x14ac:dyDescent="0.3">
      <c r="A101">
        <v>42.849999999999994</v>
      </c>
      <c r="B101">
        <v>34.54</v>
      </c>
      <c r="M101" t="s">
        <v>4</v>
      </c>
      <c r="N101">
        <v>42.849999999999994</v>
      </c>
      <c r="O101">
        <v>34.54</v>
      </c>
      <c r="P101">
        <v>43.665134408602171</v>
      </c>
      <c r="Q101">
        <v>35.073225806451589</v>
      </c>
      <c r="AG101" s="2">
        <v>43.114999999999995</v>
      </c>
      <c r="AH101" s="2">
        <v>34.435000000000002</v>
      </c>
    </row>
    <row r="102" spans="1:34" x14ac:dyDescent="0.3">
      <c r="A102">
        <v>43.695</v>
      </c>
      <c r="B102">
        <v>35.284999999999997</v>
      </c>
      <c r="M102" t="s">
        <v>5</v>
      </c>
      <c r="N102">
        <v>43.695</v>
      </c>
      <c r="O102">
        <v>35.284999999999997</v>
      </c>
      <c r="P102">
        <v>43.665134408602171</v>
      </c>
      <c r="Q102">
        <v>35.073225806451589</v>
      </c>
      <c r="AG102" s="2">
        <v>42.849999999999994</v>
      </c>
      <c r="AH102" s="2">
        <v>34.54</v>
      </c>
    </row>
    <row r="103" spans="1:34" x14ac:dyDescent="0.3">
      <c r="A103">
        <v>43.41</v>
      </c>
      <c r="B103">
        <v>34.935000000000002</v>
      </c>
      <c r="M103" t="s">
        <v>6</v>
      </c>
      <c r="N103">
        <v>43.41</v>
      </c>
      <c r="O103">
        <v>34.935000000000002</v>
      </c>
      <c r="P103">
        <v>43.665134408602171</v>
      </c>
      <c r="Q103">
        <v>35.073225806451589</v>
      </c>
      <c r="AG103" s="2">
        <v>43.695</v>
      </c>
      <c r="AH103" s="2">
        <v>35.284999999999997</v>
      </c>
    </row>
    <row r="104" spans="1:34" x14ac:dyDescent="0.3">
      <c r="A104">
        <v>43.400000000000006</v>
      </c>
      <c r="B104">
        <v>34.739999999999995</v>
      </c>
      <c r="L104" t="s">
        <v>424</v>
      </c>
      <c r="M104" t="s">
        <v>1</v>
      </c>
      <c r="N104">
        <v>43.400000000000006</v>
      </c>
      <c r="O104">
        <v>34.739999999999995</v>
      </c>
      <c r="P104">
        <v>43.665134408602171</v>
      </c>
      <c r="Q104">
        <v>35.073225806451589</v>
      </c>
      <c r="AG104" s="2">
        <v>43.41</v>
      </c>
      <c r="AH104" s="2">
        <v>34.935000000000002</v>
      </c>
    </row>
    <row r="105" spans="1:34" x14ac:dyDescent="0.3">
      <c r="A105">
        <v>43.1</v>
      </c>
      <c r="B105">
        <v>34.799999999999997</v>
      </c>
      <c r="M105" t="s">
        <v>2</v>
      </c>
      <c r="N105">
        <v>43.1</v>
      </c>
      <c r="O105">
        <v>34.799999999999997</v>
      </c>
      <c r="P105">
        <v>43.665134408602171</v>
      </c>
      <c r="Q105">
        <v>35.073225806451589</v>
      </c>
      <c r="AG105" s="2">
        <v>43.400000000000006</v>
      </c>
      <c r="AH105" s="2">
        <v>34.739999999999995</v>
      </c>
    </row>
    <row r="106" spans="1:34" x14ac:dyDescent="0.3">
      <c r="A106">
        <v>43.715000000000003</v>
      </c>
      <c r="B106">
        <v>35.129999999999995</v>
      </c>
      <c r="M106" t="s">
        <v>3</v>
      </c>
      <c r="N106">
        <v>43.715000000000003</v>
      </c>
      <c r="O106">
        <v>35.129999999999995</v>
      </c>
      <c r="P106">
        <v>43.665134408602171</v>
      </c>
      <c r="Q106">
        <v>35.073225806451589</v>
      </c>
      <c r="AG106" s="2">
        <v>43.1</v>
      </c>
      <c r="AH106" s="2">
        <v>34.799999999999997</v>
      </c>
    </row>
    <row r="107" spans="1:34" x14ac:dyDescent="0.3">
      <c r="A107">
        <v>43.525000000000006</v>
      </c>
      <c r="B107">
        <v>35.075000000000003</v>
      </c>
      <c r="M107" t="s">
        <v>4</v>
      </c>
      <c r="N107">
        <v>43.525000000000006</v>
      </c>
      <c r="O107">
        <v>35.075000000000003</v>
      </c>
      <c r="P107">
        <v>43.665134408602171</v>
      </c>
      <c r="Q107">
        <v>35.073225806451589</v>
      </c>
      <c r="AG107" s="2">
        <v>43.715000000000003</v>
      </c>
      <c r="AH107" s="2">
        <v>35.129999999999995</v>
      </c>
    </row>
    <row r="108" spans="1:34" x14ac:dyDescent="0.3">
      <c r="A108">
        <v>43.495000000000005</v>
      </c>
      <c r="B108">
        <v>35.130000000000003</v>
      </c>
      <c r="M108" t="s">
        <v>5</v>
      </c>
      <c r="N108">
        <v>43.495000000000005</v>
      </c>
      <c r="O108">
        <v>35.130000000000003</v>
      </c>
      <c r="P108">
        <v>43.665134408602171</v>
      </c>
      <c r="Q108">
        <v>35.073225806451589</v>
      </c>
      <c r="AG108" s="2">
        <v>43.525000000000006</v>
      </c>
      <c r="AH108" s="2">
        <v>35.075000000000003</v>
      </c>
    </row>
    <row r="109" spans="1:34" x14ac:dyDescent="0.3">
      <c r="A109">
        <v>43.41</v>
      </c>
      <c r="B109">
        <v>34.92</v>
      </c>
      <c r="M109" t="s">
        <v>6</v>
      </c>
      <c r="N109">
        <v>43.41</v>
      </c>
      <c r="O109">
        <v>34.92</v>
      </c>
      <c r="P109">
        <v>43.665134408602171</v>
      </c>
      <c r="Q109">
        <v>35.073225806451589</v>
      </c>
      <c r="AG109" s="2">
        <v>43.495000000000005</v>
      </c>
      <c r="AH109" s="2">
        <v>35.130000000000003</v>
      </c>
    </row>
    <row r="110" spans="1:34" x14ac:dyDescent="0.3">
      <c r="A110">
        <v>43.144999999999996</v>
      </c>
      <c r="B110">
        <v>34.56</v>
      </c>
      <c r="L110" t="s">
        <v>425</v>
      </c>
      <c r="M110" t="s">
        <v>1</v>
      </c>
      <c r="N110">
        <v>43.144999999999996</v>
      </c>
      <c r="O110">
        <v>34.56</v>
      </c>
      <c r="P110">
        <v>43.665134408602171</v>
      </c>
      <c r="Q110">
        <v>35.073225806451589</v>
      </c>
      <c r="AG110" s="2">
        <v>43.41</v>
      </c>
      <c r="AH110" s="2">
        <v>34.92</v>
      </c>
    </row>
    <row r="111" spans="1:34" x14ac:dyDescent="0.3">
      <c r="A111">
        <v>42.724999999999994</v>
      </c>
      <c r="B111">
        <v>34.35</v>
      </c>
      <c r="M111" t="s">
        <v>2</v>
      </c>
      <c r="N111">
        <v>42.724999999999994</v>
      </c>
      <c r="O111">
        <v>34.35</v>
      </c>
      <c r="P111">
        <v>43.665134408602171</v>
      </c>
      <c r="Q111">
        <v>35.073225806451589</v>
      </c>
      <c r="AG111" s="2">
        <v>43.144999999999996</v>
      </c>
      <c r="AH111" s="2">
        <v>34.56</v>
      </c>
    </row>
    <row r="112" spans="1:34" x14ac:dyDescent="0.3">
      <c r="A112">
        <v>42.82</v>
      </c>
      <c r="B112">
        <v>34.115000000000002</v>
      </c>
      <c r="M112" t="s">
        <v>3</v>
      </c>
      <c r="N112">
        <v>42.82</v>
      </c>
      <c r="O112">
        <v>34.115000000000002</v>
      </c>
      <c r="P112">
        <v>43.665134408602171</v>
      </c>
      <c r="Q112">
        <v>35.073225806451589</v>
      </c>
      <c r="AG112" s="2">
        <v>42.724999999999994</v>
      </c>
      <c r="AH112" s="2">
        <v>34.35</v>
      </c>
    </row>
    <row r="113" spans="1:34" x14ac:dyDescent="0.3">
      <c r="A113">
        <v>43.165000000000006</v>
      </c>
      <c r="B113">
        <v>35.085000000000001</v>
      </c>
      <c r="M113" t="s">
        <v>4</v>
      </c>
      <c r="N113">
        <v>43.165000000000006</v>
      </c>
      <c r="O113">
        <v>35.085000000000001</v>
      </c>
      <c r="P113">
        <v>43.665134408602171</v>
      </c>
      <c r="Q113">
        <v>35.073225806451589</v>
      </c>
      <c r="AG113" s="2">
        <v>42.82</v>
      </c>
      <c r="AH113" s="2">
        <v>34.115000000000002</v>
      </c>
    </row>
    <row r="114" spans="1:34" x14ac:dyDescent="0.3">
      <c r="A114">
        <v>43.03</v>
      </c>
      <c r="B114">
        <v>33.950000000000003</v>
      </c>
      <c r="M114" t="s">
        <v>5</v>
      </c>
      <c r="N114">
        <v>43.03</v>
      </c>
      <c r="O114">
        <v>33.950000000000003</v>
      </c>
      <c r="P114">
        <v>43.665134408602171</v>
      </c>
      <c r="Q114">
        <v>35.073225806451589</v>
      </c>
      <c r="AG114" s="2">
        <v>43.165000000000006</v>
      </c>
      <c r="AH114" s="2">
        <v>35.085000000000001</v>
      </c>
    </row>
    <row r="115" spans="1:34" x14ac:dyDescent="0.3">
      <c r="A115">
        <v>43.11</v>
      </c>
      <c r="B115">
        <v>34.299999999999997</v>
      </c>
      <c r="M115" t="s">
        <v>6</v>
      </c>
      <c r="N115">
        <v>43.11</v>
      </c>
      <c r="O115">
        <v>34.299999999999997</v>
      </c>
      <c r="P115">
        <v>43.665134408602171</v>
      </c>
      <c r="Q115">
        <v>35.073225806451589</v>
      </c>
      <c r="AG115" s="2">
        <v>43.03</v>
      </c>
      <c r="AH115" s="2">
        <v>33.950000000000003</v>
      </c>
    </row>
    <row r="116" spans="1:34" x14ac:dyDescent="0.3">
      <c r="A116">
        <v>42.45</v>
      </c>
      <c r="B116">
        <v>33.795000000000002</v>
      </c>
      <c r="L116" t="s">
        <v>426</v>
      </c>
      <c r="M116" t="s">
        <v>1</v>
      </c>
      <c r="N116">
        <v>42.45</v>
      </c>
      <c r="O116">
        <v>33.795000000000002</v>
      </c>
      <c r="P116">
        <v>43.665134408602171</v>
      </c>
      <c r="Q116">
        <v>35.073225806451589</v>
      </c>
      <c r="AG116" s="2">
        <v>43.11</v>
      </c>
      <c r="AH116" s="2">
        <v>34.299999999999997</v>
      </c>
    </row>
    <row r="117" spans="1:34" x14ac:dyDescent="0.3">
      <c r="A117">
        <v>42.265000000000001</v>
      </c>
      <c r="B117">
        <v>33.435000000000002</v>
      </c>
      <c r="M117" t="s">
        <v>2</v>
      </c>
      <c r="N117">
        <v>42.265000000000001</v>
      </c>
      <c r="O117">
        <v>33.435000000000002</v>
      </c>
      <c r="P117">
        <v>43.665134408602171</v>
      </c>
      <c r="Q117">
        <v>35.073225806451589</v>
      </c>
      <c r="AG117" s="2">
        <v>42.45</v>
      </c>
      <c r="AH117" s="2">
        <v>33.795000000000002</v>
      </c>
    </row>
    <row r="118" spans="1:34" x14ac:dyDescent="0.3">
      <c r="A118">
        <v>42.924999999999997</v>
      </c>
      <c r="B118">
        <v>34.230000000000004</v>
      </c>
      <c r="M118" t="s">
        <v>3</v>
      </c>
      <c r="N118">
        <v>42.924999999999997</v>
      </c>
      <c r="O118">
        <v>34.230000000000004</v>
      </c>
      <c r="P118">
        <v>43.665134408602171</v>
      </c>
      <c r="Q118">
        <v>35.073225806451589</v>
      </c>
      <c r="AG118" s="2">
        <v>42.265000000000001</v>
      </c>
      <c r="AH118" s="2">
        <v>33.435000000000002</v>
      </c>
    </row>
    <row r="119" spans="1:34" x14ac:dyDescent="0.3">
      <c r="A119">
        <v>42.924999999999997</v>
      </c>
      <c r="B119">
        <v>34.395000000000003</v>
      </c>
      <c r="M119" t="s">
        <v>4</v>
      </c>
      <c r="N119">
        <v>42.924999999999997</v>
      </c>
      <c r="O119">
        <v>34.395000000000003</v>
      </c>
      <c r="P119">
        <v>43.665134408602171</v>
      </c>
      <c r="Q119">
        <v>35.073225806451589</v>
      </c>
      <c r="AG119" s="2">
        <v>42.924999999999997</v>
      </c>
      <c r="AH119" s="2">
        <v>34.230000000000004</v>
      </c>
    </row>
    <row r="120" spans="1:34" x14ac:dyDescent="0.3">
      <c r="A120">
        <v>42.81</v>
      </c>
      <c r="B120">
        <v>34.024999999999999</v>
      </c>
      <c r="M120" t="s">
        <v>5</v>
      </c>
      <c r="N120">
        <v>42.81</v>
      </c>
      <c r="O120">
        <v>34.024999999999999</v>
      </c>
      <c r="P120">
        <v>43.665134408602171</v>
      </c>
      <c r="Q120">
        <v>35.073225806451589</v>
      </c>
      <c r="AG120" s="2">
        <v>42.924999999999997</v>
      </c>
      <c r="AH120" s="2">
        <v>34.395000000000003</v>
      </c>
    </row>
    <row r="121" spans="1:34" x14ac:dyDescent="0.3">
      <c r="A121">
        <v>42.46</v>
      </c>
      <c r="B121">
        <v>33.524999999999999</v>
      </c>
      <c r="M121" t="s">
        <v>6</v>
      </c>
      <c r="N121">
        <v>42.46</v>
      </c>
      <c r="O121">
        <v>33.524999999999999</v>
      </c>
      <c r="P121">
        <v>43.665134408602171</v>
      </c>
      <c r="Q121">
        <v>35.073225806451589</v>
      </c>
      <c r="AG121" s="2">
        <v>42.81</v>
      </c>
      <c r="AH121" s="2">
        <v>34.024999999999999</v>
      </c>
    </row>
    <row r="122" spans="1:34" x14ac:dyDescent="0.3">
      <c r="A122">
        <v>42.2</v>
      </c>
      <c r="B122">
        <v>33.155000000000001</v>
      </c>
      <c r="L122" t="s">
        <v>427</v>
      </c>
      <c r="M122" t="s">
        <v>1</v>
      </c>
      <c r="N122">
        <v>42.2</v>
      </c>
      <c r="O122">
        <v>33.155000000000001</v>
      </c>
      <c r="P122">
        <v>43.665134408602171</v>
      </c>
      <c r="Q122">
        <v>35.073225806451589</v>
      </c>
      <c r="AG122" s="2">
        <v>42.46</v>
      </c>
      <c r="AH122" s="2">
        <v>33.524999999999999</v>
      </c>
    </row>
    <row r="123" spans="1:34" x14ac:dyDescent="0.3">
      <c r="A123">
        <v>41.97</v>
      </c>
      <c r="B123">
        <v>33.299999999999997</v>
      </c>
      <c r="M123" t="s">
        <v>2</v>
      </c>
      <c r="N123">
        <v>41.97</v>
      </c>
      <c r="O123">
        <v>33.299999999999997</v>
      </c>
      <c r="P123">
        <v>43.665134408602171</v>
      </c>
      <c r="Q123">
        <v>35.073225806451589</v>
      </c>
      <c r="AG123" s="2">
        <v>42.2</v>
      </c>
      <c r="AH123" s="2">
        <v>33.155000000000001</v>
      </c>
    </row>
    <row r="124" spans="1:34" x14ac:dyDescent="0.3">
      <c r="A124">
        <v>42.935000000000002</v>
      </c>
      <c r="B124">
        <v>34.270000000000003</v>
      </c>
      <c r="M124" t="s">
        <v>3</v>
      </c>
      <c r="N124">
        <v>42.935000000000002</v>
      </c>
      <c r="O124">
        <v>34.270000000000003</v>
      </c>
      <c r="P124">
        <v>43.665134408602171</v>
      </c>
      <c r="Q124">
        <v>35.073225806451589</v>
      </c>
      <c r="AG124" s="2">
        <v>41.97</v>
      </c>
      <c r="AH124" s="2">
        <v>33.299999999999997</v>
      </c>
    </row>
    <row r="125" spans="1:34" x14ac:dyDescent="0.3">
      <c r="A125">
        <v>43.45</v>
      </c>
      <c r="B125">
        <v>35.200000000000003</v>
      </c>
      <c r="M125" t="s">
        <v>4</v>
      </c>
      <c r="N125">
        <v>43.45</v>
      </c>
      <c r="O125">
        <v>35.200000000000003</v>
      </c>
      <c r="P125">
        <v>43.665134408602171</v>
      </c>
      <c r="Q125">
        <v>35.073225806451589</v>
      </c>
      <c r="AG125" s="2">
        <v>42.935000000000002</v>
      </c>
      <c r="AH125" s="2">
        <v>34.270000000000003</v>
      </c>
    </row>
    <row r="126" spans="1:34" x14ac:dyDescent="0.3">
      <c r="A126">
        <v>43.204999999999998</v>
      </c>
      <c r="B126">
        <v>35.17</v>
      </c>
      <c r="M126" t="s">
        <v>5</v>
      </c>
      <c r="N126">
        <v>43.204999999999998</v>
      </c>
      <c r="O126">
        <v>35.17</v>
      </c>
      <c r="P126">
        <v>43.665134408602171</v>
      </c>
      <c r="Q126">
        <v>35.073225806451589</v>
      </c>
      <c r="AG126" s="2">
        <v>43.45</v>
      </c>
      <c r="AH126" s="2">
        <v>35.200000000000003</v>
      </c>
    </row>
    <row r="127" spans="1:34" x14ac:dyDescent="0.3">
      <c r="A127">
        <v>43.31</v>
      </c>
      <c r="B127">
        <v>34.635000000000005</v>
      </c>
      <c r="M127" t="s">
        <v>6</v>
      </c>
      <c r="N127">
        <v>43.31</v>
      </c>
      <c r="O127">
        <v>34.635000000000005</v>
      </c>
      <c r="P127">
        <v>43.665134408602171</v>
      </c>
      <c r="Q127">
        <v>35.073225806451589</v>
      </c>
      <c r="AG127" s="2">
        <v>43.204999999999998</v>
      </c>
      <c r="AH127" s="2">
        <v>35.17</v>
      </c>
    </row>
    <row r="128" spans="1:34" x14ac:dyDescent="0.3">
      <c r="A128">
        <v>43.18</v>
      </c>
      <c r="B128">
        <v>34.394999999999996</v>
      </c>
      <c r="L128" t="s">
        <v>428</v>
      </c>
      <c r="M128" t="s">
        <v>1</v>
      </c>
      <c r="N128">
        <v>43.18</v>
      </c>
      <c r="O128">
        <v>34.394999999999996</v>
      </c>
      <c r="P128">
        <v>43.665134408602171</v>
      </c>
      <c r="Q128">
        <v>35.073225806451589</v>
      </c>
      <c r="AG128" s="2">
        <v>43.31</v>
      </c>
      <c r="AH128" s="2">
        <v>34.635000000000005</v>
      </c>
    </row>
    <row r="129" spans="1:34" x14ac:dyDescent="0.3">
      <c r="A129">
        <v>43.1</v>
      </c>
      <c r="B129">
        <v>34.375</v>
      </c>
      <c r="M129" t="s">
        <v>2</v>
      </c>
      <c r="N129">
        <v>43.1</v>
      </c>
      <c r="O129">
        <v>34.375</v>
      </c>
      <c r="P129">
        <v>43.665134408602171</v>
      </c>
      <c r="Q129">
        <v>35.073225806451589</v>
      </c>
      <c r="AG129" s="2">
        <v>43.18</v>
      </c>
      <c r="AH129" s="2">
        <v>34.394999999999996</v>
      </c>
    </row>
    <row r="130" spans="1:34" x14ac:dyDescent="0.3">
      <c r="A130">
        <v>43.59</v>
      </c>
      <c r="B130">
        <v>35.024999999999999</v>
      </c>
      <c r="M130" t="s">
        <v>3</v>
      </c>
      <c r="N130">
        <v>43.59</v>
      </c>
      <c r="O130">
        <v>35.024999999999999</v>
      </c>
      <c r="P130">
        <v>43.665134408602171</v>
      </c>
      <c r="Q130">
        <v>35.073225806451589</v>
      </c>
      <c r="AG130" s="2">
        <v>43.1</v>
      </c>
      <c r="AH130" s="2">
        <v>34.375</v>
      </c>
    </row>
    <row r="131" spans="1:34" x14ac:dyDescent="0.3">
      <c r="A131">
        <v>44.120000000000005</v>
      </c>
      <c r="B131">
        <v>35.75</v>
      </c>
      <c r="M131" t="s">
        <v>4</v>
      </c>
      <c r="N131">
        <v>44.120000000000005</v>
      </c>
      <c r="O131">
        <v>35.75</v>
      </c>
      <c r="P131">
        <v>43.665134408602171</v>
      </c>
      <c r="Q131">
        <v>35.073225806451589</v>
      </c>
      <c r="AG131" s="2">
        <v>43.59</v>
      </c>
      <c r="AH131" s="2">
        <v>35.024999999999999</v>
      </c>
    </row>
    <row r="132" spans="1:34" x14ac:dyDescent="0.3">
      <c r="A132">
        <v>43.935000000000002</v>
      </c>
      <c r="B132">
        <v>35.480000000000004</v>
      </c>
      <c r="M132" t="s">
        <v>5</v>
      </c>
      <c r="N132">
        <v>43.935000000000002</v>
      </c>
      <c r="O132">
        <v>35.480000000000004</v>
      </c>
      <c r="P132">
        <v>43.665134408602171</v>
      </c>
      <c r="Q132">
        <v>35.073225806451589</v>
      </c>
      <c r="AG132" s="2">
        <v>44.120000000000005</v>
      </c>
      <c r="AH132" s="2">
        <v>35.75</v>
      </c>
    </row>
    <row r="133" spans="1:34" x14ac:dyDescent="0.3">
      <c r="A133">
        <v>44.024999999999999</v>
      </c>
      <c r="B133">
        <v>35.405000000000001</v>
      </c>
      <c r="M133" t="s">
        <v>6</v>
      </c>
      <c r="N133">
        <v>44.024999999999999</v>
      </c>
      <c r="O133">
        <v>35.405000000000001</v>
      </c>
      <c r="P133">
        <v>43.665134408602171</v>
      </c>
      <c r="Q133">
        <v>35.073225806451589</v>
      </c>
      <c r="AG133" s="2">
        <v>43.935000000000002</v>
      </c>
      <c r="AH133" s="2">
        <v>35.480000000000004</v>
      </c>
    </row>
    <row r="134" spans="1:34" x14ac:dyDescent="0.3">
      <c r="A134">
        <v>43.620000000000005</v>
      </c>
      <c r="B134">
        <v>35.159999999999997</v>
      </c>
      <c r="L134" t="s">
        <v>429</v>
      </c>
      <c r="M134" t="s">
        <v>1</v>
      </c>
      <c r="N134">
        <v>43.620000000000005</v>
      </c>
      <c r="O134">
        <v>35.159999999999997</v>
      </c>
      <c r="P134">
        <v>43.665134408602171</v>
      </c>
      <c r="Q134">
        <v>35.073225806451589</v>
      </c>
      <c r="AG134" s="2">
        <v>44.024999999999999</v>
      </c>
      <c r="AH134" s="2">
        <v>35.405000000000001</v>
      </c>
    </row>
    <row r="135" spans="1:34" x14ac:dyDescent="0.3">
      <c r="A135">
        <v>42.96</v>
      </c>
      <c r="B135">
        <v>34.605000000000004</v>
      </c>
      <c r="M135" t="s">
        <v>2</v>
      </c>
      <c r="N135">
        <v>42.96</v>
      </c>
      <c r="O135">
        <v>34.605000000000004</v>
      </c>
      <c r="P135">
        <v>43.665134408602171</v>
      </c>
      <c r="Q135">
        <v>35.073225806451589</v>
      </c>
      <c r="AG135" s="2">
        <v>43.620000000000005</v>
      </c>
      <c r="AH135" s="2">
        <v>35.159999999999997</v>
      </c>
    </row>
    <row r="136" spans="1:34" x14ac:dyDescent="0.3">
      <c r="A136">
        <v>43.91</v>
      </c>
      <c r="B136">
        <v>35.480000000000004</v>
      </c>
      <c r="M136" t="s">
        <v>3</v>
      </c>
      <c r="N136">
        <v>43.91</v>
      </c>
      <c r="O136">
        <v>35.480000000000004</v>
      </c>
      <c r="P136">
        <v>43.665134408602171</v>
      </c>
      <c r="Q136">
        <v>35.073225806451589</v>
      </c>
      <c r="AG136" s="2">
        <v>42.96</v>
      </c>
      <c r="AH136" s="2">
        <v>34.605000000000004</v>
      </c>
    </row>
    <row r="137" spans="1:34" x14ac:dyDescent="0.3">
      <c r="A137">
        <v>44.17</v>
      </c>
      <c r="B137">
        <v>35.855000000000004</v>
      </c>
      <c r="M137" t="s">
        <v>4</v>
      </c>
      <c r="N137">
        <v>44.17</v>
      </c>
      <c r="O137">
        <v>35.855000000000004</v>
      </c>
      <c r="P137">
        <v>43.665134408602171</v>
      </c>
      <c r="Q137">
        <v>35.073225806451589</v>
      </c>
      <c r="AG137" s="2">
        <v>43.91</v>
      </c>
      <c r="AH137" s="2">
        <v>35.480000000000004</v>
      </c>
    </row>
    <row r="138" spans="1:34" x14ac:dyDescent="0.3">
      <c r="A138">
        <v>44.120000000000005</v>
      </c>
      <c r="B138">
        <v>35.72</v>
      </c>
      <c r="M138" t="s">
        <v>5</v>
      </c>
      <c r="N138">
        <v>44.120000000000005</v>
      </c>
      <c r="O138">
        <v>35.72</v>
      </c>
      <c r="P138">
        <v>43.665134408602171</v>
      </c>
      <c r="Q138">
        <v>35.073225806451589</v>
      </c>
      <c r="AG138" s="2">
        <v>44.17</v>
      </c>
      <c r="AH138" s="2">
        <v>35.855000000000004</v>
      </c>
    </row>
    <row r="139" spans="1:34" x14ac:dyDescent="0.3">
      <c r="A139">
        <v>44.015000000000001</v>
      </c>
      <c r="B139">
        <v>35.340000000000003</v>
      </c>
      <c r="M139" t="s">
        <v>6</v>
      </c>
      <c r="N139">
        <v>44.015000000000001</v>
      </c>
      <c r="O139">
        <v>35.340000000000003</v>
      </c>
      <c r="P139">
        <v>43.665134408602171</v>
      </c>
      <c r="Q139">
        <v>35.073225806451589</v>
      </c>
      <c r="AG139" s="2">
        <v>44.120000000000005</v>
      </c>
      <c r="AH139" s="2">
        <v>35.72</v>
      </c>
    </row>
    <row r="140" spans="1:34" x14ac:dyDescent="0.3">
      <c r="A140">
        <v>43.35</v>
      </c>
      <c r="B140">
        <v>34.695</v>
      </c>
      <c r="L140" t="s">
        <v>430</v>
      </c>
      <c r="M140" t="s">
        <v>1</v>
      </c>
      <c r="N140">
        <v>43.35</v>
      </c>
      <c r="O140">
        <v>34.695</v>
      </c>
      <c r="P140">
        <v>43.665134408602171</v>
      </c>
      <c r="Q140">
        <v>35.073225806451589</v>
      </c>
      <c r="AG140" s="2">
        <v>44.015000000000001</v>
      </c>
      <c r="AH140" s="2">
        <v>35.340000000000003</v>
      </c>
    </row>
    <row r="141" spans="1:34" x14ac:dyDescent="0.3">
      <c r="A141">
        <v>43.150000000000006</v>
      </c>
      <c r="B141">
        <v>34.4</v>
      </c>
      <c r="M141" t="s">
        <v>2</v>
      </c>
      <c r="N141">
        <v>43.150000000000006</v>
      </c>
      <c r="O141">
        <v>34.4</v>
      </c>
      <c r="P141">
        <v>43.665134408602171</v>
      </c>
      <c r="Q141">
        <v>35.073225806451589</v>
      </c>
      <c r="AG141" s="2">
        <v>43.35</v>
      </c>
      <c r="AH141" s="2">
        <v>34.695</v>
      </c>
    </row>
    <row r="142" spans="1:34" x14ac:dyDescent="0.3">
      <c r="A142">
        <v>43.475000000000001</v>
      </c>
      <c r="B142">
        <v>35.33</v>
      </c>
      <c r="M142" t="s">
        <v>3</v>
      </c>
      <c r="N142">
        <v>43.475000000000001</v>
      </c>
      <c r="O142">
        <v>35.33</v>
      </c>
      <c r="P142">
        <v>43.665134408602171</v>
      </c>
      <c r="Q142">
        <v>35.073225806451589</v>
      </c>
      <c r="AG142" s="2">
        <v>43.150000000000006</v>
      </c>
      <c r="AH142" s="2">
        <v>34.4</v>
      </c>
    </row>
    <row r="143" spans="1:34" x14ac:dyDescent="0.3">
      <c r="A143">
        <v>43.49</v>
      </c>
      <c r="B143">
        <v>35.760000000000005</v>
      </c>
      <c r="M143" t="s">
        <v>4</v>
      </c>
      <c r="N143">
        <v>43.49</v>
      </c>
      <c r="O143">
        <v>35.760000000000005</v>
      </c>
      <c r="P143">
        <v>43.665134408602171</v>
      </c>
      <c r="Q143">
        <v>35.073225806451589</v>
      </c>
      <c r="AG143" s="2">
        <v>43.475000000000001</v>
      </c>
      <c r="AH143" s="2">
        <v>35.33</v>
      </c>
    </row>
    <row r="144" spans="1:34" x14ac:dyDescent="0.3">
      <c r="A144">
        <v>42.885000000000005</v>
      </c>
      <c r="B144">
        <v>34.295000000000002</v>
      </c>
      <c r="M144" t="s">
        <v>5</v>
      </c>
      <c r="N144">
        <v>42.885000000000005</v>
      </c>
      <c r="O144">
        <v>34.295000000000002</v>
      </c>
      <c r="P144">
        <v>43.665134408602171</v>
      </c>
      <c r="Q144">
        <v>35.073225806451589</v>
      </c>
      <c r="AG144" s="2">
        <v>43.49</v>
      </c>
      <c r="AH144" s="2">
        <v>35.760000000000005</v>
      </c>
    </row>
    <row r="145" spans="1:34" x14ac:dyDescent="0.3">
      <c r="A145">
        <v>43.715000000000003</v>
      </c>
      <c r="B145">
        <v>35.245000000000005</v>
      </c>
      <c r="M145" t="s">
        <v>6</v>
      </c>
      <c r="N145">
        <v>43.715000000000003</v>
      </c>
      <c r="O145">
        <v>35.245000000000005</v>
      </c>
      <c r="P145">
        <v>43.665134408602171</v>
      </c>
      <c r="Q145">
        <v>35.073225806451589</v>
      </c>
      <c r="AG145" s="2">
        <v>42.885000000000005</v>
      </c>
      <c r="AH145" s="2">
        <v>34.295000000000002</v>
      </c>
    </row>
    <row r="146" spans="1:34" x14ac:dyDescent="0.3">
      <c r="A146">
        <v>43.32</v>
      </c>
      <c r="B146">
        <v>34.47</v>
      </c>
      <c r="L146" t="s">
        <v>431</v>
      </c>
      <c r="M146" t="s">
        <v>1</v>
      </c>
      <c r="N146">
        <v>43.32</v>
      </c>
      <c r="O146">
        <v>34.47</v>
      </c>
      <c r="P146">
        <v>43.665134408602171</v>
      </c>
      <c r="Q146">
        <v>35.073225806451589</v>
      </c>
      <c r="AG146" s="2">
        <v>43.715000000000003</v>
      </c>
      <c r="AH146" s="2">
        <v>35.245000000000005</v>
      </c>
    </row>
    <row r="147" spans="1:34" x14ac:dyDescent="0.3">
      <c r="A147">
        <v>43.620000000000005</v>
      </c>
      <c r="B147">
        <v>35.005000000000003</v>
      </c>
      <c r="M147" t="s">
        <v>2</v>
      </c>
      <c r="N147">
        <v>43.620000000000005</v>
      </c>
      <c r="O147">
        <v>35.005000000000003</v>
      </c>
      <c r="P147">
        <v>43.665134408602171</v>
      </c>
      <c r="Q147">
        <v>35.073225806451589</v>
      </c>
      <c r="AG147" s="2">
        <v>43.32</v>
      </c>
      <c r="AH147" s="2">
        <v>34.47</v>
      </c>
    </row>
    <row r="148" spans="1:34" x14ac:dyDescent="0.3">
      <c r="A148">
        <v>43.84</v>
      </c>
      <c r="B148">
        <v>35.489999999999995</v>
      </c>
      <c r="M148" t="s">
        <v>3</v>
      </c>
      <c r="N148">
        <v>43.84</v>
      </c>
      <c r="O148">
        <v>35.489999999999995</v>
      </c>
      <c r="P148">
        <v>43.665134408602171</v>
      </c>
      <c r="Q148">
        <v>35.073225806451589</v>
      </c>
      <c r="AG148" s="2">
        <v>43.620000000000005</v>
      </c>
      <c r="AH148" s="2">
        <v>35.005000000000003</v>
      </c>
    </row>
    <row r="149" spans="1:34" x14ac:dyDescent="0.3">
      <c r="A149">
        <v>43.870000000000005</v>
      </c>
      <c r="B149">
        <v>35.555</v>
      </c>
      <c r="M149" t="s">
        <v>4</v>
      </c>
      <c r="N149">
        <v>43.870000000000005</v>
      </c>
      <c r="O149">
        <v>35.555</v>
      </c>
      <c r="P149">
        <v>43.665134408602171</v>
      </c>
      <c r="Q149">
        <v>35.073225806451589</v>
      </c>
      <c r="AG149" s="2">
        <v>43.84</v>
      </c>
      <c r="AH149" s="2">
        <v>35.489999999999995</v>
      </c>
    </row>
    <row r="150" spans="1:34" x14ac:dyDescent="0.3">
      <c r="A150">
        <v>42.29</v>
      </c>
      <c r="B150">
        <v>34.79</v>
      </c>
      <c r="M150" t="s">
        <v>5</v>
      </c>
      <c r="N150">
        <v>42.29</v>
      </c>
      <c r="O150">
        <v>34.79</v>
      </c>
      <c r="P150">
        <v>43.665134408602171</v>
      </c>
      <c r="Q150">
        <v>35.073225806451589</v>
      </c>
      <c r="AG150" s="2">
        <v>43.870000000000005</v>
      </c>
      <c r="AH150" s="2">
        <v>35.555</v>
      </c>
    </row>
    <row r="151" spans="1:34" x14ac:dyDescent="0.3">
      <c r="A151">
        <v>43.225000000000001</v>
      </c>
      <c r="B151">
        <v>34.424999999999997</v>
      </c>
      <c r="M151" t="s">
        <v>6</v>
      </c>
      <c r="N151">
        <v>43.225000000000001</v>
      </c>
      <c r="O151">
        <v>34.424999999999997</v>
      </c>
      <c r="P151">
        <v>43.665134408602171</v>
      </c>
      <c r="Q151">
        <v>35.073225806451589</v>
      </c>
      <c r="AG151" s="2">
        <v>42.29</v>
      </c>
      <c r="AH151" s="2">
        <v>34.79</v>
      </c>
    </row>
    <row r="152" spans="1:34" x14ac:dyDescent="0.3">
      <c r="A152">
        <v>43.31</v>
      </c>
      <c r="B152">
        <v>34.51</v>
      </c>
      <c r="L152" t="s">
        <v>432</v>
      </c>
      <c r="M152" t="s">
        <v>1</v>
      </c>
      <c r="N152">
        <v>43.31</v>
      </c>
      <c r="O152">
        <v>34.51</v>
      </c>
      <c r="P152">
        <v>43.665134408602171</v>
      </c>
      <c r="Q152">
        <v>35.073225806451589</v>
      </c>
      <c r="AG152" s="2">
        <v>43.225000000000001</v>
      </c>
      <c r="AH152" s="2">
        <v>34.424999999999997</v>
      </c>
    </row>
    <row r="153" spans="1:34" x14ac:dyDescent="0.3">
      <c r="A153">
        <v>43.2</v>
      </c>
      <c r="B153">
        <v>35.06</v>
      </c>
      <c r="M153" t="s">
        <v>2</v>
      </c>
      <c r="N153">
        <v>43.2</v>
      </c>
      <c r="O153">
        <v>35.06</v>
      </c>
      <c r="P153">
        <v>43.665134408602171</v>
      </c>
      <c r="Q153">
        <v>35.073225806451589</v>
      </c>
      <c r="AG153" s="2">
        <v>43.31</v>
      </c>
      <c r="AH153" s="2">
        <v>34.51</v>
      </c>
    </row>
    <row r="154" spans="1:34" x14ac:dyDescent="0.3">
      <c r="A154">
        <v>43.795000000000002</v>
      </c>
      <c r="B154">
        <v>35.22</v>
      </c>
      <c r="M154" t="s">
        <v>3</v>
      </c>
      <c r="N154">
        <v>43.795000000000002</v>
      </c>
      <c r="O154">
        <v>35.22</v>
      </c>
      <c r="P154">
        <v>43.665134408602171</v>
      </c>
      <c r="Q154">
        <v>35.073225806451589</v>
      </c>
      <c r="AG154" s="2">
        <v>43.2</v>
      </c>
      <c r="AH154" s="2">
        <v>35.06</v>
      </c>
    </row>
    <row r="155" spans="1:34" x14ac:dyDescent="0.3">
      <c r="A155">
        <v>44.17</v>
      </c>
      <c r="B155">
        <v>35.864999999999995</v>
      </c>
      <c r="M155" t="s">
        <v>4</v>
      </c>
      <c r="N155">
        <v>44.17</v>
      </c>
      <c r="O155">
        <v>35.864999999999995</v>
      </c>
      <c r="P155">
        <v>43.665134408602171</v>
      </c>
      <c r="Q155">
        <v>35.073225806451589</v>
      </c>
      <c r="AG155" s="2">
        <v>43.795000000000002</v>
      </c>
      <c r="AH155" s="2">
        <v>35.22</v>
      </c>
    </row>
    <row r="156" spans="1:34" x14ac:dyDescent="0.3">
      <c r="A156">
        <v>44.13</v>
      </c>
      <c r="B156">
        <v>35.700000000000003</v>
      </c>
      <c r="M156" t="s">
        <v>5</v>
      </c>
      <c r="N156">
        <v>44.13</v>
      </c>
      <c r="O156">
        <v>35.700000000000003</v>
      </c>
      <c r="P156">
        <v>43.665134408602171</v>
      </c>
      <c r="Q156">
        <v>35.073225806451589</v>
      </c>
      <c r="AG156" s="2">
        <v>44.17</v>
      </c>
      <c r="AH156" s="2">
        <v>35.864999999999995</v>
      </c>
    </row>
    <row r="157" spans="1:34" x14ac:dyDescent="0.3">
      <c r="A157">
        <v>44.045000000000002</v>
      </c>
      <c r="B157">
        <v>35.454999999999998</v>
      </c>
      <c r="M157" t="s">
        <v>6</v>
      </c>
      <c r="N157">
        <v>44.045000000000002</v>
      </c>
      <c r="O157">
        <v>35.454999999999998</v>
      </c>
      <c r="P157">
        <v>43.665134408602171</v>
      </c>
      <c r="Q157">
        <v>35.073225806451589</v>
      </c>
      <c r="AG157" s="2">
        <v>44.13</v>
      </c>
      <c r="AH157" s="2">
        <v>35.700000000000003</v>
      </c>
    </row>
    <row r="158" spans="1:34" x14ac:dyDescent="0.3">
      <c r="A158">
        <v>43.94</v>
      </c>
      <c r="B158">
        <v>35.409999999999997</v>
      </c>
      <c r="L158" t="s">
        <v>433</v>
      </c>
      <c r="M158" t="s">
        <v>1</v>
      </c>
      <c r="N158">
        <v>43.94</v>
      </c>
      <c r="O158">
        <v>35.409999999999997</v>
      </c>
      <c r="P158">
        <v>43.665134408602171</v>
      </c>
      <c r="Q158">
        <v>35.073225806451589</v>
      </c>
      <c r="AG158" s="2">
        <v>44.045000000000002</v>
      </c>
      <c r="AH158" s="2">
        <v>35.454999999999998</v>
      </c>
    </row>
    <row r="159" spans="1:34" x14ac:dyDescent="0.3">
      <c r="A159">
        <v>43.454999999999998</v>
      </c>
      <c r="B159">
        <v>35.129999999999995</v>
      </c>
      <c r="M159" t="s">
        <v>2</v>
      </c>
      <c r="N159">
        <v>43.454999999999998</v>
      </c>
      <c r="O159">
        <v>35.129999999999995</v>
      </c>
      <c r="P159">
        <v>43.665134408602171</v>
      </c>
      <c r="Q159">
        <v>35.073225806451589</v>
      </c>
      <c r="AG159" s="2">
        <v>43.94</v>
      </c>
      <c r="AH159" s="2">
        <v>35.409999999999997</v>
      </c>
    </row>
    <row r="160" spans="1:34" x14ac:dyDescent="0.3">
      <c r="A160">
        <v>44.204999999999998</v>
      </c>
      <c r="B160">
        <v>35.905000000000001</v>
      </c>
      <c r="M160" t="s">
        <v>3</v>
      </c>
      <c r="N160">
        <v>44.204999999999998</v>
      </c>
      <c r="O160">
        <v>35.905000000000001</v>
      </c>
      <c r="P160">
        <v>43.665134408602171</v>
      </c>
      <c r="Q160">
        <v>35.073225806451589</v>
      </c>
      <c r="AG160" s="2">
        <v>43.454999999999998</v>
      </c>
      <c r="AH160" s="2">
        <v>35.129999999999995</v>
      </c>
    </row>
    <row r="161" spans="1:34" x14ac:dyDescent="0.3">
      <c r="A161">
        <v>44.164999999999999</v>
      </c>
      <c r="B161">
        <v>35.885000000000005</v>
      </c>
      <c r="M161" t="s">
        <v>4</v>
      </c>
      <c r="N161">
        <v>44.164999999999999</v>
      </c>
      <c r="O161">
        <v>35.885000000000005</v>
      </c>
      <c r="P161">
        <v>43.665134408602171</v>
      </c>
      <c r="Q161">
        <v>35.073225806451589</v>
      </c>
      <c r="AG161" s="2">
        <v>44.204999999999998</v>
      </c>
      <c r="AH161" s="2">
        <v>35.905000000000001</v>
      </c>
    </row>
    <row r="162" spans="1:34" x14ac:dyDescent="0.3">
      <c r="A162">
        <v>44.19</v>
      </c>
      <c r="B162">
        <v>35.42</v>
      </c>
      <c r="M162" t="s">
        <v>5</v>
      </c>
      <c r="N162">
        <v>44.19</v>
      </c>
      <c r="O162">
        <v>35.42</v>
      </c>
      <c r="P162">
        <v>43.665134408602171</v>
      </c>
      <c r="Q162">
        <v>35.073225806451589</v>
      </c>
      <c r="AG162" s="2">
        <v>44.164999999999999</v>
      </c>
      <c r="AH162" s="2">
        <v>35.885000000000005</v>
      </c>
    </row>
    <row r="163" spans="1:34" x14ac:dyDescent="0.3">
      <c r="A163">
        <v>44.055</v>
      </c>
      <c r="B163">
        <v>35.230000000000004</v>
      </c>
      <c r="M163" t="s">
        <v>6</v>
      </c>
      <c r="N163">
        <v>44.055</v>
      </c>
      <c r="O163">
        <v>35.230000000000004</v>
      </c>
      <c r="P163">
        <v>43.665134408602171</v>
      </c>
      <c r="Q163">
        <v>35.073225806451589</v>
      </c>
      <c r="AG163" s="2">
        <v>44.19</v>
      </c>
      <c r="AH163" s="2">
        <v>35.42</v>
      </c>
    </row>
    <row r="164" spans="1:34" x14ac:dyDescent="0.3">
      <c r="A164">
        <v>43.61</v>
      </c>
      <c r="B164">
        <v>35.234999999999999</v>
      </c>
      <c r="L164" t="s">
        <v>434</v>
      </c>
      <c r="M164" t="s">
        <v>1</v>
      </c>
      <c r="N164">
        <v>43.61</v>
      </c>
      <c r="O164">
        <v>35.234999999999999</v>
      </c>
      <c r="P164">
        <v>43.665134408602171</v>
      </c>
      <c r="Q164">
        <v>35.073225806451589</v>
      </c>
      <c r="AG164" s="2">
        <v>44.055</v>
      </c>
      <c r="AH164" s="2">
        <v>35.230000000000004</v>
      </c>
    </row>
    <row r="165" spans="1:34" x14ac:dyDescent="0.3">
      <c r="A165">
        <v>43.13</v>
      </c>
      <c r="B165">
        <v>34.814999999999998</v>
      </c>
      <c r="M165" t="s">
        <v>2</v>
      </c>
      <c r="N165">
        <v>43.13</v>
      </c>
      <c r="O165">
        <v>34.814999999999998</v>
      </c>
      <c r="P165">
        <v>43.665134408602171</v>
      </c>
      <c r="Q165">
        <v>35.073225806451589</v>
      </c>
      <c r="AG165" s="2">
        <v>43.61</v>
      </c>
      <c r="AH165" s="2">
        <v>35.234999999999999</v>
      </c>
    </row>
    <row r="166" spans="1:34" x14ac:dyDescent="0.3">
      <c r="A166">
        <v>43.97</v>
      </c>
      <c r="B166">
        <v>35.44</v>
      </c>
      <c r="M166" t="s">
        <v>3</v>
      </c>
      <c r="N166">
        <v>43.97</v>
      </c>
      <c r="O166">
        <v>35.44</v>
      </c>
      <c r="P166">
        <v>43.665134408602171</v>
      </c>
      <c r="Q166">
        <v>35.073225806451589</v>
      </c>
      <c r="AG166" s="2">
        <v>43.13</v>
      </c>
      <c r="AH166" s="2">
        <v>34.814999999999998</v>
      </c>
    </row>
    <row r="167" spans="1:34" x14ac:dyDescent="0.3">
      <c r="A167">
        <v>44.394999999999996</v>
      </c>
      <c r="B167">
        <v>35.549999999999997</v>
      </c>
      <c r="M167" t="s">
        <v>4</v>
      </c>
      <c r="N167">
        <v>44.394999999999996</v>
      </c>
      <c r="O167">
        <v>35.549999999999997</v>
      </c>
      <c r="P167">
        <v>43.665134408602171</v>
      </c>
      <c r="Q167">
        <v>35.073225806451589</v>
      </c>
      <c r="AG167" s="2">
        <v>43.97</v>
      </c>
      <c r="AH167" s="2">
        <v>35.44</v>
      </c>
    </row>
    <row r="168" spans="1:34" x14ac:dyDescent="0.3">
      <c r="A168">
        <v>44.75</v>
      </c>
      <c r="B168">
        <v>35.655000000000001</v>
      </c>
      <c r="M168" t="s">
        <v>5</v>
      </c>
      <c r="N168">
        <v>44.75</v>
      </c>
      <c r="O168">
        <v>35.655000000000001</v>
      </c>
      <c r="P168">
        <v>43.665134408602171</v>
      </c>
      <c r="Q168">
        <v>35.073225806451589</v>
      </c>
      <c r="AG168" s="2">
        <v>44.394999999999996</v>
      </c>
      <c r="AH168" s="2">
        <v>35.549999999999997</v>
      </c>
    </row>
    <row r="169" spans="1:34" x14ac:dyDescent="0.3">
      <c r="A169">
        <v>44.8</v>
      </c>
      <c r="B169">
        <v>35.700000000000003</v>
      </c>
      <c r="M169" t="s">
        <v>6</v>
      </c>
      <c r="N169">
        <v>44.8</v>
      </c>
      <c r="O169">
        <v>35.700000000000003</v>
      </c>
      <c r="P169">
        <v>43.665134408602171</v>
      </c>
      <c r="Q169">
        <v>35.073225806451589</v>
      </c>
      <c r="AG169" s="2">
        <v>44.75</v>
      </c>
      <c r="AH169" s="2">
        <v>35.655000000000001</v>
      </c>
    </row>
    <row r="170" spans="1:34" x14ac:dyDescent="0.3">
      <c r="A170">
        <v>44.019999999999996</v>
      </c>
      <c r="B170">
        <v>35.409999999999997</v>
      </c>
      <c r="L170" t="s">
        <v>435</v>
      </c>
      <c r="M170" t="s">
        <v>1</v>
      </c>
      <c r="N170">
        <v>44.019999999999996</v>
      </c>
      <c r="O170">
        <v>35.409999999999997</v>
      </c>
      <c r="P170">
        <v>43.665134408602171</v>
      </c>
      <c r="Q170">
        <v>35.073225806451589</v>
      </c>
      <c r="AG170" s="2">
        <v>44.8</v>
      </c>
      <c r="AH170" s="2">
        <v>35.700000000000003</v>
      </c>
    </row>
    <row r="171" spans="1:34" x14ac:dyDescent="0.3">
      <c r="A171">
        <v>43.935000000000002</v>
      </c>
      <c r="B171">
        <v>34.994999999999997</v>
      </c>
      <c r="M171" t="s">
        <v>2</v>
      </c>
      <c r="N171">
        <v>43.935000000000002</v>
      </c>
      <c r="O171">
        <v>34.994999999999997</v>
      </c>
      <c r="P171">
        <v>43.665134408602171</v>
      </c>
      <c r="Q171">
        <v>35.073225806451589</v>
      </c>
      <c r="AG171" s="2">
        <v>44.019999999999996</v>
      </c>
      <c r="AH171" s="2">
        <v>35.409999999999997</v>
      </c>
    </row>
    <row r="172" spans="1:34" x14ac:dyDescent="0.3">
      <c r="A172">
        <v>44.4</v>
      </c>
      <c r="B172">
        <v>35.869999999999997</v>
      </c>
      <c r="M172" t="s">
        <v>3</v>
      </c>
      <c r="N172">
        <v>44.4</v>
      </c>
      <c r="O172">
        <v>35.869999999999997</v>
      </c>
      <c r="P172">
        <v>43.665134408602171</v>
      </c>
      <c r="Q172">
        <v>35.073225806451589</v>
      </c>
      <c r="AG172" s="2">
        <v>43.935000000000002</v>
      </c>
      <c r="AH172" s="2">
        <v>34.994999999999997</v>
      </c>
    </row>
    <row r="173" spans="1:34" x14ac:dyDescent="0.3">
      <c r="A173">
        <v>44.83</v>
      </c>
      <c r="B173">
        <v>36.164999999999999</v>
      </c>
      <c r="M173" t="s">
        <v>4</v>
      </c>
      <c r="N173">
        <v>44.83</v>
      </c>
      <c r="O173">
        <v>36.164999999999999</v>
      </c>
      <c r="P173">
        <v>43.665134408602171</v>
      </c>
      <c r="Q173">
        <v>35.073225806451589</v>
      </c>
      <c r="AG173" s="2">
        <v>44.4</v>
      </c>
      <c r="AH173" s="2">
        <v>35.869999999999997</v>
      </c>
    </row>
    <row r="174" spans="1:34" x14ac:dyDescent="0.3">
      <c r="A174">
        <v>44.51</v>
      </c>
      <c r="B174">
        <v>35.844999999999999</v>
      </c>
      <c r="M174" t="s">
        <v>5</v>
      </c>
      <c r="N174">
        <v>44.51</v>
      </c>
      <c r="O174">
        <v>35.844999999999999</v>
      </c>
      <c r="P174">
        <v>43.665134408602171</v>
      </c>
      <c r="Q174">
        <v>35.073225806451589</v>
      </c>
      <c r="AG174" s="2">
        <v>44.83</v>
      </c>
      <c r="AH174" s="2">
        <v>36.164999999999999</v>
      </c>
    </row>
    <row r="175" spans="1:34" x14ac:dyDescent="0.3">
      <c r="A175">
        <v>44.43</v>
      </c>
      <c r="B175">
        <v>35.484999999999999</v>
      </c>
      <c r="M175" t="s">
        <v>6</v>
      </c>
      <c r="N175">
        <v>44.43</v>
      </c>
      <c r="O175">
        <v>35.484999999999999</v>
      </c>
      <c r="P175">
        <v>43.665134408602171</v>
      </c>
      <c r="Q175">
        <v>35.073225806451589</v>
      </c>
      <c r="AG175" s="2">
        <v>44.51</v>
      </c>
      <c r="AH175" s="2">
        <v>35.844999999999999</v>
      </c>
    </row>
    <row r="176" spans="1:34" x14ac:dyDescent="0.3">
      <c r="A176">
        <v>43.775000000000006</v>
      </c>
      <c r="B176">
        <v>35.17</v>
      </c>
      <c r="L176" t="s">
        <v>436</v>
      </c>
      <c r="M176" t="s">
        <v>1</v>
      </c>
      <c r="N176">
        <v>43.775000000000006</v>
      </c>
      <c r="O176">
        <v>35.17</v>
      </c>
      <c r="P176">
        <v>43.665134408602171</v>
      </c>
      <c r="Q176">
        <v>35.073225806451589</v>
      </c>
      <c r="AG176" s="2">
        <v>44.43</v>
      </c>
      <c r="AH176" s="2">
        <v>35.484999999999999</v>
      </c>
    </row>
    <row r="177" spans="1:34" x14ac:dyDescent="0.3">
      <c r="A177">
        <v>43.504999999999995</v>
      </c>
      <c r="B177">
        <v>34.879999999999995</v>
      </c>
      <c r="M177" t="s">
        <v>2</v>
      </c>
      <c r="N177">
        <v>43.504999999999995</v>
      </c>
      <c r="O177">
        <v>34.879999999999995</v>
      </c>
      <c r="P177">
        <v>43.665134408602171</v>
      </c>
      <c r="Q177">
        <v>35.073225806451589</v>
      </c>
      <c r="AG177" s="2">
        <v>43.775000000000006</v>
      </c>
      <c r="AH177" s="2">
        <v>35.17</v>
      </c>
    </row>
    <row r="178" spans="1:34" x14ac:dyDescent="0.3">
      <c r="A178">
        <v>44.11</v>
      </c>
      <c r="B178">
        <v>35.409999999999997</v>
      </c>
      <c r="M178" t="s">
        <v>3</v>
      </c>
      <c r="N178">
        <v>44.11</v>
      </c>
      <c r="O178">
        <v>35.409999999999997</v>
      </c>
      <c r="P178">
        <v>43.665134408602171</v>
      </c>
      <c r="Q178">
        <v>35.073225806451589</v>
      </c>
      <c r="AG178" s="2">
        <v>43.504999999999995</v>
      </c>
      <c r="AH178" s="2">
        <v>34.879999999999995</v>
      </c>
    </row>
    <row r="179" spans="1:34" x14ac:dyDescent="0.3">
      <c r="A179">
        <v>44.42</v>
      </c>
      <c r="B179">
        <v>35.840000000000003</v>
      </c>
      <c r="M179" t="s">
        <v>4</v>
      </c>
      <c r="N179">
        <v>44.42</v>
      </c>
      <c r="O179">
        <v>35.840000000000003</v>
      </c>
      <c r="P179">
        <v>43.665134408602171</v>
      </c>
      <c r="Q179">
        <v>35.073225806451589</v>
      </c>
      <c r="AG179" s="2">
        <v>44.11</v>
      </c>
      <c r="AH179" s="2">
        <v>35.409999999999997</v>
      </c>
    </row>
    <row r="180" spans="1:34" x14ac:dyDescent="0.3">
      <c r="A180">
        <v>44.21</v>
      </c>
      <c r="B180">
        <v>35.489999999999995</v>
      </c>
      <c r="M180" t="s">
        <v>5</v>
      </c>
      <c r="N180">
        <v>44.21</v>
      </c>
      <c r="O180">
        <v>35.489999999999995</v>
      </c>
      <c r="P180">
        <v>43.665134408602171</v>
      </c>
      <c r="Q180">
        <v>35.073225806451589</v>
      </c>
      <c r="AG180" s="2">
        <v>44.42</v>
      </c>
      <c r="AH180" s="2">
        <v>35.840000000000003</v>
      </c>
    </row>
    <row r="181" spans="1:34" x14ac:dyDescent="0.3">
      <c r="A181">
        <v>44.195</v>
      </c>
      <c r="B181">
        <v>34.96</v>
      </c>
      <c r="M181" t="s">
        <v>6</v>
      </c>
      <c r="N181">
        <v>44.195</v>
      </c>
      <c r="O181">
        <v>34.96</v>
      </c>
      <c r="P181">
        <v>43.665134408602171</v>
      </c>
      <c r="Q181">
        <v>35.073225806451589</v>
      </c>
      <c r="AG181" s="2">
        <v>44.21</v>
      </c>
      <c r="AH181" s="2">
        <v>35.489999999999995</v>
      </c>
    </row>
    <row r="182" spans="1:34" x14ac:dyDescent="0.3">
      <c r="A182">
        <v>43.445</v>
      </c>
      <c r="B182">
        <v>35.534999999999997</v>
      </c>
      <c r="L182" t="s">
        <v>437</v>
      </c>
      <c r="M182" t="s">
        <v>1</v>
      </c>
      <c r="N182">
        <v>43.445</v>
      </c>
      <c r="O182">
        <v>35.534999999999997</v>
      </c>
      <c r="P182">
        <v>43.665134408602171</v>
      </c>
      <c r="Q182">
        <v>35.073225806451589</v>
      </c>
      <c r="AG182" s="2">
        <v>44.195</v>
      </c>
      <c r="AH182" s="2">
        <v>34.96</v>
      </c>
    </row>
    <row r="183" spans="1:34" x14ac:dyDescent="0.3">
      <c r="A183">
        <v>43.129999999999995</v>
      </c>
      <c r="B183">
        <v>35.14</v>
      </c>
      <c r="M183" t="s">
        <v>2</v>
      </c>
      <c r="N183">
        <v>43.129999999999995</v>
      </c>
      <c r="O183">
        <v>35.14</v>
      </c>
      <c r="P183">
        <v>43.665134408602171</v>
      </c>
      <c r="Q183">
        <v>35.073225806451589</v>
      </c>
      <c r="AG183" s="2">
        <v>43.445</v>
      </c>
      <c r="AH183" s="2">
        <v>35.534999999999997</v>
      </c>
    </row>
    <row r="184" spans="1:34" x14ac:dyDescent="0.3">
      <c r="A184">
        <v>43.31</v>
      </c>
      <c r="B184">
        <v>35.72</v>
      </c>
      <c r="M184" t="s">
        <v>3</v>
      </c>
      <c r="N184">
        <v>43.31</v>
      </c>
      <c r="O184">
        <v>35.72</v>
      </c>
      <c r="P184">
        <v>43.665134408602171</v>
      </c>
      <c r="Q184">
        <v>35.073225806451589</v>
      </c>
      <c r="AG184" s="2">
        <v>43.129999999999995</v>
      </c>
      <c r="AH184" s="2">
        <v>35.14</v>
      </c>
    </row>
    <row r="185" spans="1:34" x14ac:dyDescent="0.3">
      <c r="A185">
        <v>43.674999999999997</v>
      </c>
      <c r="B185">
        <v>36.064999999999998</v>
      </c>
      <c r="M185" t="s">
        <v>4</v>
      </c>
      <c r="N185">
        <v>43.674999999999997</v>
      </c>
      <c r="O185">
        <v>36.064999999999998</v>
      </c>
      <c r="P185">
        <v>43.665134408602171</v>
      </c>
      <c r="Q185">
        <v>35.073225806451589</v>
      </c>
      <c r="AG185" s="2">
        <v>43.31</v>
      </c>
      <c r="AH185" s="2">
        <v>35.72</v>
      </c>
    </row>
    <row r="186" spans="1:34" x14ac:dyDescent="0.3">
      <c r="A186">
        <v>43.39</v>
      </c>
      <c r="B186">
        <v>35.894999999999996</v>
      </c>
      <c r="M186" t="s">
        <v>5</v>
      </c>
      <c r="N186">
        <v>43.39</v>
      </c>
      <c r="O186">
        <v>35.894999999999996</v>
      </c>
      <c r="P186">
        <v>43.665134408602171</v>
      </c>
      <c r="Q186">
        <v>35.073225806451589</v>
      </c>
      <c r="AG186" s="2">
        <v>43.674999999999997</v>
      </c>
      <c r="AH186" s="2">
        <v>36.064999999999998</v>
      </c>
    </row>
    <row r="187" spans="1:34" x14ac:dyDescent="0.3">
      <c r="A187">
        <v>43.81</v>
      </c>
      <c r="B187">
        <v>35.984999999999999</v>
      </c>
      <c r="M187" t="s">
        <v>6</v>
      </c>
      <c r="N187">
        <v>43.81</v>
      </c>
      <c r="O187">
        <v>35.984999999999999</v>
      </c>
      <c r="P187">
        <v>43.665134408602171</v>
      </c>
      <c r="Q187">
        <v>35.073225806451589</v>
      </c>
      <c r="AG187" s="2">
        <v>43.39</v>
      </c>
      <c r="AH187" s="2">
        <v>35.894999999999996</v>
      </c>
    </row>
    <row r="188" spans="1:34" x14ac:dyDescent="0.3">
      <c r="AG188" s="2">
        <v>43.81</v>
      </c>
      <c r="AH188" s="2">
        <v>35.984999999999999</v>
      </c>
    </row>
  </sheetData>
  <conditionalFormatting sqref="A2:A187">
    <cfRule type="cellIs" dxfId="2" priority="2" operator="lessThan">
      <formula>41.85</formula>
    </cfRule>
  </conditionalFormatting>
  <conditionalFormatting sqref="N2:N187">
    <cfRule type="cellIs" dxfId="1" priority="1" operator="lessThan">
      <formula>41.85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1255-8560-4E7D-9048-064C7D685C5D}">
  <dimension ref="A2:AW2516"/>
  <sheetViews>
    <sheetView topLeftCell="X1" zoomScale="74" zoomScaleNormal="104" workbookViewId="0">
      <selection activeCell="AT2" sqref="AT2:AW2516"/>
    </sheetView>
  </sheetViews>
  <sheetFormatPr defaultRowHeight="14.4" x14ac:dyDescent="0.3"/>
  <cols>
    <col min="15" max="15" width="12.21875" customWidth="1"/>
    <col min="16" max="16" width="13.21875" customWidth="1"/>
    <col min="17" max="17" width="13.6640625" customWidth="1"/>
    <col min="18" max="18" width="15.44140625" customWidth="1"/>
    <col min="19" max="19" width="16" customWidth="1"/>
    <col min="20" max="20" width="10.33203125" customWidth="1"/>
    <col min="21" max="21" width="9.88671875" customWidth="1"/>
    <col min="22" max="22" width="11.88671875" customWidth="1"/>
    <col min="23" max="23" width="10.5546875" customWidth="1"/>
    <col min="24" max="24" width="11.109375" customWidth="1"/>
    <col min="27" max="27" width="14.6640625" customWidth="1"/>
  </cols>
  <sheetData>
    <row r="2" spans="1:49" x14ac:dyDescent="0.3">
      <c r="A2">
        <v>41.85</v>
      </c>
      <c r="B2">
        <v>4.16</v>
      </c>
      <c r="C2">
        <v>4.1790000000000003</v>
      </c>
      <c r="D2">
        <v>991.495</v>
      </c>
      <c r="E2">
        <v>6.3100000000000005E-4</v>
      </c>
      <c r="F2">
        <v>0.63400000000000001</v>
      </c>
      <c r="H2">
        <v>51.85</v>
      </c>
      <c r="I2">
        <v>3.42</v>
      </c>
      <c r="J2">
        <v>4.1820000000000004</v>
      </c>
      <c r="K2">
        <v>987.19</v>
      </c>
      <c r="L2">
        <v>5.2800000000000004E-4</v>
      </c>
      <c r="M2">
        <v>0.64500000000000002</v>
      </c>
      <c r="V2" t="s">
        <v>0</v>
      </c>
      <c r="W2" t="s">
        <v>439</v>
      </c>
      <c r="AT2" s="5">
        <v>3.9842500000000003</v>
      </c>
      <c r="AU2" s="5">
        <v>4.7112600000000002</v>
      </c>
      <c r="AV2" s="5"/>
      <c r="AW2" s="5"/>
    </row>
    <row r="3" spans="1:49" x14ac:dyDescent="0.3">
      <c r="A3">
        <v>41.85</v>
      </c>
      <c r="B3">
        <v>4.16</v>
      </c>
      <c r="C3">
        <v>4.1790000000000003</v>
      </c>
      <c r="D3">
        <v>991.495</v>
      </c>
      <c r="E3">
        <v>6.3100000000000005E-4</v>
      </c>
      <c r="F3">
        <v>0.63400000000000001</v>
      </c>
      <c r="H3">
        <v>51.85</v>
      </c>
      <c r="I3">
        <v>3.42</v>
      </c>
      <c r="J3">
        <v>4.1820000000000004</v>
      </c>
      <c r="K3">
        <v>987.19</v>
      </c>
      <c r="L3">
        <v>5.2800000000000004E-4</v>
      </c>
      <c r="M3">
        <v>0.64500000000000002</v>
      </c>
      <c r="O3" t="s">
        <v>440</v>
      </c>
      <c r="P3" t="s">
        <v>441</v>
      </c>
      <c r="Q3" t="s">
        <v>442</v>
      </c>
      <c r="R3" t="s">
        <v>443</v>
      </c>
      <c r="S3" t="s">
        <v>444</v>
      </c>
      <c r="T3" t="s">
        <v>445</v>
      </c>
      <c r="V3" s="1">
        <v>45292</v>
      </c>
      <c r="W3" t="s">
        <v>1</v>
      </c>
      <c r="X3">
        <v>3.9842500000000003</v>
      </c>
      <c r="Y3">
        <v>4.7112600000000002</v>
      </c>
      <c r="AA3" s="2">
        <f>AVERAGE(X3:X188)</f>
        <v>4.0256800537634403</v>
      </c>
      <c r="AB3">
        <v>4.0256800537634403</v>
      </c>
      <c r="AC3">
        <v>4.7428025806451588</v>
      </c>
      <c r="AT3" s="5">
        <v>3.9927600000000001</v>
      </c>
      <c r="AU3" s="5">
        <v>4.71556</v>
      </c>
      <c r="AV3" s="5"/>
      <c r="AW3" s="5"/>
    </row>
    <row r="4" spans="1:49" x14ac:dyDescent="0.3">
      <c r="A4">
        <v>41.85</v>
      </c>
      <c r="B4">
        <v>4.16</v>
      </c>
      <c r="C4">
        <v>4.1790000000000003</v>
      </c>
      <c r="D4">
        <v>991.495</v>
      </c>
      <c r="E4">
        <v>6.3100000000000005E-4</v>
      </c>
      <c r="F4">
        <v>0.63400000000000001</v>
      </c>
      <c r="H4">
        <v>51.85</v>
      </c>
      <c r="I4">
        <v>3.42</v>
      </c>
      <c r="J4">
        <v>4.1820000000000004</v>
      </c>
      <c r="K4">
        <v>987.19</v>
      </c>
      <c r="L4">
        <v>5.2800000000000004E-4</v>
      </c>
      <c r="M4">
        <v>0.64500000000000002</v>
      </c>
      <c r="O4">
        <v>44.225000000000001</v>
      </c>
      <c r="P4">
        <v>3.9842500000000003</v>
      </c>
      <c r="Q4">
        <v>4.1797124999999999</v>
      </c>
      <c r="R4">
        <v>990.47256249999998</v>
      </c>
      <c r="S4">
        <v>6.0653750000000005E-4</v>
      </c>
      <c r="T4">
        <v>0.63661250000000003</v>
      </c>
      <c r="W4" t="s">
        <v>2</v>
      </c>
      <c r="X4">
        <v>3.9927600000000001</v>
      </c>
      <c r="Y4">
        <v>4.71556</v>
      </c>
      <c r="AA4" s="2">
        <f>AVERAGE(Y3:Y188)</f>
        <v>4.7428025806451588</v>
      </c>
      <c r="AB4">
        <v>4.0256800537634403</v>
      </c>
      <c r="AC4">
        <v>4.7428025806451588</v>
      </c>
      <c r="AT4" s="5">
        <v>3.98943</v>
      </c>
      <c r="AU4" s="5">
        <v>4.6682600000000001</v>
      </c>
      <c r="AV4" s="5"/>
      <c r="AW4" s="5"/>
    </row>
    <row r="5" spans="1:49" x14ac:dyDescent="0.3">
      <c r="A5">
        <v>41.85</v>
      </c>
      <c r="B5">
        <v>4.16</v>
      </c>
      <c r="C5">
        <v>4.1790000000000003</v>
      </c>
      <c r="D5">
        <v>991.495</v>
      </c>
      <c r="E5">
        <v>6.3100000000000005E-4</v>
      </c>
      <c r="F5">
        <v>0.63400000000000001</v>
      </c>
      <c r="H5">
        <v>51.85</v>
      </c>
      <c r="I5">
        <v>3.42</v>
      </c>
      <c r="J5">
        <v>4.1820000000000004</v>
      </c>
      <c r="K5">
        <v>987.19</v>
      </c>
      <c r="L5">
        <v>5.2800000000000004E-4</v>
      </c>
      <c r="M5">
        <v>0.64500000000000002</v>
      </c>
      <c r="O5">
        <v>44.11</v>
      </c>
      <c r="P5">
        <v>3.9927600000000001</v>
      </c>
      <c r="Q5">
        <v>4.179678</v>
      </c>
      <c r="R5">
        <v>990.52206999999999</v>
      </c>
      <c r="S5">
        <v>6.077220000000001E-4</v>
      </c>
      <c r="T5">
        <v>0.636486</v>
      </c>
      <c r="W5" t="s">
        <v>3</v>
      </c>
      <c r="X5">
        <v>3.98943</v>
      </c>
      <c r="Y5">
        <v>4.6682600000000001</v>
      </c>
      <c r="AB5">
        <v>4.0256800537634403</v>
      </c>
      <c r="AC5">
        <v>4.7428025806451588</v>
      </c>
      <c r="AT5" s="5">
        <v>4.1204100000000006</v>
      </c>
      <c r="AU5" s="5">
        <v>4.8578900000000003</v>
      </c>
      <c r="AV5" s="5"/>
      <c r="AW5" s="5"/>
    </row>
    <row r="6" spans="1:49" x14ac:dyDescent="0.3">
      <c r="A6">
        <v>41.85</v>
      </c>
      <c r="B6">
        <v>4.16</v>
      </c>
      <c r="C6">
        <v>4.1790000000000003</v>
      </c>
      <c r="D6">
        <v>991.495</v>
      </c>
      <c r="E6">
        <v>6.3100000000000005E-4</v>
      </c>
      <c r="F6">
        <v>0.63400000000000001</v>
      </c>
      <c r="H6">
        <v>51.85</v>
      </c>
      <c r="I6">
        <v>3.42</v>
      </c>
      <c r="J6">
        <v>4.1820000000000004</v>
      </c>
      <c r="K6">
        <v>987.19</v>
      </c>
      <c r="L6">
        <v>5.2800000000000004E-4</v>
      </c>
      <c r="M6">
        <v>0.64500000000000002</v>
      </c>
      <c r="O6">
        <v>44.155000000000001</v>
      </c>
      <c r="P6">
        <v>3.98943</v>
      </c>
      <c r="Q6">
        <v>4.1796915000000006</v>
      </c>
      <c r="R6">
        <v>990.50269750000007</v>
      </c>
      <c r="S6">
        <v>6.0725850000000001E-4</v>
      </c>
      <c r="T6">
        <v>0.63653550000000003</v>
      </c>
      <c r="W6" t="s">
        <v>4</v>
      </c>
      <c r="X6">
        <v>4.1204100000000006</v>
      </c>
      <c r="Y6">
        <v>4.8578900000000003</v>
      </c>
      <c r="AB6">
        <v>4.0256800537634403</v>
      </c>
      <c r="AC6">
        <v>4.7428025806451588</v>
      </c>
      <c r="AT6" s="5">
        <v>4.0834100000000007</v>
      </c>
      <c r="AU6" s="5">
        <v>4.7985500000000005</v>
      </c>
      <c r="AV6" s="5"/>
      <c r="AW6" s="5"/>
    </row>
    <row r="7" spans="1:49" x14ac:dyDescent="0.3">
      <c r="A7">
        <v>41.85</v>
      </c>
      <c r="B7">
        <v>4.16</v>
      </c>
      <c r="C7">
        <v>4.1790000000000003</v>
      </c>
      <c r="D7">
        <v>991.495</v>
      </c>
      <c r="E7">
        <v>6.3100000000000005E-4</v>
      </c>
      <c r="F7">
        <v>0.63400000000000001</v>
      </c>
      <c r="H7">
        <v>51.85</v>
      </c>
      <c r="I7">
        <v>3.42</v>
      </c>
      <c r="J7">
        <v>4.1820000000000004</v>
      </c>
      <c r="K7">
        <v>987.19</v>
      </c>
      <c r="L7">
        <v>5.2800000000000004E-4</v>
      </c>
      <c r="M7">
        <v>0.64500000000000002</v>
      </c>
      <c r="O7">
        <v>42.384999999999998</v>
      </c>
      <c r="P7">
        <v>4.1204100000000006</v>
      </c>
      <c r="Q7">
        <v>4.1791605000000001</v>
      </c>
      <c r="R7">
        <v>991.26468250000005</v>
      </c>
      <c r="S7">
        <v>6.2548950000000008E-4</v>
      </c>
      <c r="T7">
        <v>0.6345885</v>
      </c>
      <c r="W7" t="s">
        <v>5</v>
      </c>
      <c r="X7">
        <v>4.0834100000000007</v>
      </c>
      <c r="Y7">
        <v>4.7985500000000005</v>
      </c>
      <c r="AB7">
        <v>4.0256800537634403</v>
      </c>
      <c r="AC7">
        <v>4.7428025806451588</v>
      </c>
      <c r="AT7" s="5">
        <v>3.9831400000000001</v>
      </c>
      <c r="AU7" s="5">
        <v>4.7564099999999998</v>
      </c>
      <c r="AV7" s="5"/>
      <c r="AW7" s="5"/>
    </row>
    <row r="8" spans="1:49" x14ac:dyDescent="0.3">
      <c r="A8">
        <v>41.85</v>
      </c>
      <c r="B8">
        <v>4.16</v>
      </c>
      <c r="C8">
        <v>4.1790000000000003</v>
      </c>
      <c r="D8">
        <v>991.495</v>
      </c>
      <c r="E8">
        <v>6.3100000000000005E-4</v>
      </c>
      <c r="F8">
        <v>0.63400000000000001</v>
      </c>
      <c r="H8">
        <v>51.85</v>
      </c>
      <c r="I8">
        <v>3.42</v>
      </c>
      <c r="J8">
        <v>4.1820000000000004</v>
      </c>
      <c r="K8">
        <v>987.19</v>
      </c>
      <c r="L8">
        <v>5.2800000000000004E-4</v>
      </c>
      <c r="M8">
        <v>0.64500000000000002</v>
      </c>
      <c r="O8">
        <v>42.884999999999998</v>
      </c>
      <c r="P8">
        <v>4.0834100000000007</v>
      </c>
      <c r="Q8">
        <v>4.1793105000000006</v>
      </c>
      <c r="R8">
        <v>991.04943249999997</v>
      </c>
      <c r="S8">
        <v>6.2033950000000009E-4</v>
      </c>
      <c r="T8">
        <v>0.63513850000000005</v>
      </c>
      <c r="W8" t="s">
        <v>6</v>
      </c>
      <c r="X8">
        <v>3.9831400000000001</v>
      </c>
      <c r="Y8">
        <v>4.7564099999999998</v>
      </c>
      <c r="AB8">
        <v>4.0256800537634403</v>
      </c>
      <c r="AC8">
        <v>4.7428025806451588</v>
      </c>
      <c r="AT8" s="5">
        <v>4.0349400000000006</v>
      </c>
      <c r="AU8" s="5">
        <v>4.7701699999999994</v>
      </c>
      <c r="AV8" s="5"/>
      <c r="AW8" s="5"/>
    </row>
    <row r="9" spans="1:49" x14ac:dyDescent="0.3">
      <c r="A9">
        <v>41.85</v>
      </c>
      <c r="B9">
        <v>4.16</v>
      </c>
      <c r="C9">
        <v>4.1790000000000003</v>
      </c>
      <c r="D9">
        <v>991.495</v>
      </c>
      <c r="E9">
        <v>6.3100000000000005E-4</v>
      </c>
      <c r="F9">
        <v>0.63400000000000001</v>
      </c>
      <c r="H9">
        <v>51.85</v>
      </c>
      <c r="I9">
        <v>3.42</v>
      </c>
      <c r="J9">
        <v>4.1820000000000004</v>
      </c>
      <c r="K9">
        <v>987.19</v>
      </c>
      <c r="L9">
        <v>5.2800000000000004E-4</v>
      </c>
      <c r="M9">
        <v>0.64500000000000002</v>
      </c>
      <c r="O9">
        <v>44.24</v>
      </c>
      <c r="P9">
        <v>3.9831400000000001</v>
      </c>
      <c r="Q9">
        <v>4.1797170000000001</v>
      </c>
      <c r="R9">
        <v>990.46610499999997</v>
      </c>
      <c r="S9">
        <v>6.0638300000000005E-4</v>
      </c>
      <c r="T9">
        <v>0.636629</v>
      </c>
      <c r="V9" s="1">
        <v>45323</v>
      </c>
      <c r="W9" t="s">
        <v>1</v>
      </c>
      <c r="X9">
        <v>4.0349400000000006</v>
      </c>
      <c r="Y9">
        <v>4.7701699999999994</v>
      </c>
      <c r="AB9">
        <v>4.0256800537634403</v>
      </c>
      <c r="AC9">
        <v>4.7428025806451588</v>
      </c>
      <c r="AT9" s="5">
        <v>4.0219899999999997</v>
      </c>
      <c r="AU9" s="5">
        <v>4.8187600000000002</v>
      </c>
      <c r="AV9" s="5"/>
      <c r="AW9" s="5"/>
    </row>
    <row r="10" spans="1:49" x14ac:dyDescent="0.3">
      <c r="A10">
        <v>41.85</v>
      </c>
      <c r="B10">
        <v>4.16</v>
      </c>
      <c r="C10">
        <v>4.1790000000000003</v>
      </c>
      <c r="D10">
        <v>991.495</v>
      </c>
      <c r="E10">
        <v>6.3100000000000005E-4</v>
      </c>
      <c r="F10">
        <v>0.63400000000000001</v>
      </c>
      <c r="H10">
        <v>51.85</v>
      </c>
      <c r="I10">
        <v>3.42</v>
      </c>
      <c r="J10">
        <v>4.1820000000000004</v>
      </c>
      <c r="K10">
        <v>987.19</v>
      </c>
      <c r="L10">
        <v>5.2800000000000004E-4</v>
      </c>
      <c r="M10">
        <v>0.64500000000000002</v>
      </c>
      <c r="O10">
        <v>43.54</v>
      </c>
      <c r="P10">
        <v>4.0349400000000006</v>
      </c>
      <c r="Q10">
        <v>4.1795070000000001</v>
      </c>
      <c r="R10">
        <v>990.76745500000004</v>
      </c>
      <c r="S10">
        <v>6.1359300000000006E-4</v>
      </c>
      <c r="T10">
        <v>0.63585899999999995</v>
      </c>
      <c r="W10" t="s">
        <v>2</v>
      </c>
      <c r="X10">
        <v>4.0219899999999997</v>
      </c>
      <c r="Y10">
        <v>4.8187600000000002</v>
      </c>
      <c r="AB10">
        <v>4.0256800537634403</v>
      </c>
      <c r="AC10">
        <v>4.7428025806451588</v>
      </c>
      <c r="AT10" s="5">
        <v>3.9831400000000001</v>
      </c>
      <c r="AU10" s="5">
        <v>4.7061000000000002</v>
      </c>
      <c r="AV10" s="5"/>
      <c r="AW10" s="5"/>
    </row>
    <row r="11" spans="1:49" x14ac:dyDescent="0.3">
      <c r="A11">
        <v>41.85</v>
      </c>
      <c r="B11">
        <v>4.16</v>
      </c>
      <c r="C11">
        <v>4.1790000000000003</v>
      </c>
      <c r="D11">
        <v>991.495</v>
      </c>
      <c r="E11">
        <v>6.3100000000000005E-4</v>
      </c>
      <c r="F11">
        <v>0.63400000000000001</v>
      </c>
      <c r="H11">
        <v>51.85</v>
      </c>
      <c r="I11">
        <v>3.42</v>
      </c>
      <c r="J11">
        <v>4.1820000000000004</v>
      </c>
      <c r="K11">
        <v>987.19</v>
      </c>
      <c r="L11">
        <v>5.2800000000000004E-4</v>
      </c>
      <c r="M11">
        <v>0.64500000000000002</v>
      </c>
      <c r="O11">
        <v>43.715000000000003</v>
      </c>
      <c r="P11">
        <v>4.0219899999999997</v>
      </c>
      <c r="Q11">
        <v>4.1795594999999999</v>
      </c>
      <c r="R11">
        <v>990.69211749999999</v>
      </c>
      <c r="S11">
        <v>6.1179050000000003E-4</v>
      </c>
      <c r="T11">
        <v>0.63605149999999999</v>
      </c>
      <c r="W11" t="s">
        <v>3</v>
      </c>
      <c r="X11">
        <v>3.9831400000000001</v>
      </c>
      <c r="Y11">
        <v>4.7061000000000002</v>
      </c>
      <c r="AB11">
        <v>4.0256800537634403</v>
      </c>
      <c r="AC11">
        <v>4.7428025806451588</v>
      </c>
      <c r="AT11" s="5">
        <v>4.0134800000000004</v>
      </c>
      <c r="AU11" s="5">
        <v>4.63687</v>
      </c>
      <c r="AV11" s="5"/>
      <c r="AW11" s="5"/>
    </row>
    <row r="12" spans="1:49" x14ac:dyDescent="0.3">
      <c r="A12">
        <v>41.85</v>
      </c>
      <c r="B12">
        <v>4.16</v>
      </c>
      <c r="C12">
        <v>4.1790000000000003</v>
      </c>
      <c r="D12">
        <v>991.495</v>
      </c>
      <c r="E12">
        <v>6.3100000000000005E-4</v>
      </c>
      <c r="F12">
        <v>0.63400000000000001</v>
      </c>
      <c r="H12">
        <v>51.85</v>
      </c>
      <c r="I12">
        <v>3.42</v>
      </c>
      <c r="J12">
        <v>4.1820000000000004</v>
      </c>
      <c r="K12">
        <v>987.19</v>
      </c>
      <c r="L12">
        <v>5.2800000000000004E-4</v>
      </c>
      <c r="M12">
        <v>0.64500000000000002</v>
      </c>
      <c r="O12">
        <v>44.24</v>
      </c>
      <c r="P12">
        <v>3.9831400000000001</v>
      </c>
      <c r="Q12">
        <v>4.1797170000000001</v>
      </c>
      <c r="R12">
        <v>990.46610499999997</v>
      </c>
      <c r="S12">
        <v>6.0638300000000005E-4</v>
      </c>
      <c r="T12">
        <v>0.636629</v>
      </c>
      <c r="W12" t="s">
        <v>4</v>
      </c>
      <c r="X12">
        <v>4.0134800000000004</v>
      </c>
      <c r="Y12">
        <v>4.63687</v>
      </c>
      <c r="AB12">
        <v>4.0256800537634403</v>
      </c>
      <c r="AC12">
        <v>4.7428025806451588</v>
      </c>
      <c r="AT12" s="5">
        <v>3.9798100000000005</v>
      </c>
      <c r="AU12" s="5">
        <v>4.6923400000000006</v>
      </c>
      <c r="AV12" s="5"/>
      <c r="AW12" s="5"/>
    </row>
    <row r="13" spans="1:49" x14ac:dyDescent="0.3">
      <c r="A13">
        <v>41.85</v>
      </c>
      <c r="B13">
        <v>4.16</v>
      </c>
      <c r="C13">
        <v>4.1790000000000003</v>
      </c>
      <c r="D13">
        <v>991.495</v>
      </c>
      <c r="E13">
        <v>6.3100000000000005E-4</v>
      </c>
      <c r="F13">
        <v>0.63400000000000001</v>
      </c>
      <c r="H13">
        <v>51.85</v>
      </c>
      <c r="I13">
        <v>3.42</v>
      </c>
      <c r="J13">
        <v>4.1820000000000004</v>
      </c>
      <c r="K13">
        <v>987.19</v>
      </c>
      <c r="L13">
        <v>5.2800000000000004E-4</v>
      </c>
      <c r="M13">
        <v>0.64500000000000002</v>
      </c>
      <c r="O13">
        <v>43.83</v>
      </c>
      <c r="P13">
        <v>4.0134800000000004</v>
      </c>
      <c r="Q13">
        <v>4.1795940000000007</v>
      </c>
      <c r="R13">
        <v>990.64260999999999</v>
      </c>
      <c r="S13">
        <v>6.1060600000000008E-4</v>
      </c>
      <c r="T13">
        <v>0.63617800000000002</v>
      </c>
      <c r="W13" t="s">
        <v>5</v>
      </c>
      <c r="X13">
        <v>3.9798100000000005</v>
      </c>
      <c r="Y13">
        <v>4.6923400000000006</v>
      </c>
      <c r="AB13">
        <v>4.0256800537634403</v>
      </c>
      <c r="AC13">
        <v>4.7428025806451588</v>
      </c>
      <c r="AT13" s="5">
        <v>3.9838800000000001</v>
      </c>
      <c r="AU13" s="5">
        <v>4.7086800000000002</v>
      </c>
      <c r="AV13" s="5"/>
      <c r="AW13" s="5"/>
    </row>
    <row r="14" spans="1:49" x14ac:dyDescent="0.3">
      <c r="A14">
        <v>41.85</v>
      </c>
      <c r="B14">
        <v>4.16</v>
      </c>
      <c r="C14">
        <v>4.1790000000000003</v>
      </c>
      <c r="D14">
        <v>991.495</v>
      </c>
      <c r="E14">
        <v>6.3100000000000005E-4</v>
      </c>
      <c r="F14">
        <v>0.63400000000000001</v>
      </c>
      <c r="H14">
        <v>51.85</v>
      </c>
      <c r="I14">
        <v>3.42</v>
      </c>
      <c r="J14">
        <v>4.1820000000000004</v>
      </c>
      <c r="K14">
        <v>987.19</v>
      </c>
      <c r="L14">
        <v>5.2800000000000004E-4</v>
      </c>
      <c r="M14">
        <v>0.64500000000000002</v>
      </c>
      <c r="O14">
        <v>44.284999999999997</v>
      </c>
      <c r="P14">
        <v>3.9798100000000005</v>
      </c>
      <c r="Q14">
        <v>4.1797305000000007</v>
      </c>
      <c r="R14">
        <v>990.44673250000005</v>
      </c>
      <c r="S14">
        <v>6.0591950000000007E-4</v>
      </c>
      <c r="T14">
        <v>0.63667850000000004</v>
      </c>
      <c r="W14" t="s">
        <v>6</v>
      </c>
      <c r="X14">
        <v>3.9838800000000001</v>
      </c>
      <c r="Y14">
        <v>4.7086800000000002</v>
      </c>
      <c r="AB14">
        <v>4.0256800537634403</v>
      </c>
      <c r="AC14">
        <v>4.7428025806451588</v>
      </c>
      <c r="AT14" s="5">
        <v>4.00312</v>
      </c>
      <c r="AU14" s="5">
        <v>4.71943</v>
      </c>
      <c r="AV14" s="5"/>
      <c r="AW14" s="5"/>
    </row>
    <row r="15" spans="1:49" x14ac:dyDescent="0.3">
      <c r="A15">
        <v>41.85</v>
      </c>
      <c r="B15">
        <v>4.16</v>
      </c>
      <c r="C15">
        <v>4.1790000000000003</v>
      </c>
      <c r="D15">
        <v>991.495</v>
      </c>
      <c r="E15">
        <v>6.3100000000000005E-4</v>
      </c>
      <c r="F15">
        <v>0.63400000000000001</v>
      </c>
      <c r="H15">
        <v>51.85</v>
      </c>
      <c r="I15">
        <v>3.42</v>
      </c>
      <c r="J15">
        <v>4.1820000000000004</v>
      </c>
      <c r="K15">
        <v>987.19</v>
      </c>
      <c r="L15">
        <v>5.2800000000000004E-4</v>
      </c>
      <c r="M15">
        <v>0.64500000000000002</v>
      </c>
      <c r="O15">
        <v>44.230000000000004</v>
      </c>
      <c r="P15">
        <v>3.9838800000000001</v>
      </c>
      <c r="Q15">
        <v>4.1797140000000006</v>
      </c>
      <c r="R15">
        <v>990.47041000000002</v>
      </c>
      <c r="S15">
        <v>6.0648600000000005E-4</v>
      </c>
      <c r="T15">
        <v>0.63661800000000002</v>
      </c>
      <c r="V15" s="1">
        <v>45352</v>
      </c>
      <c r="W15" t="s">
        <v>1</v>
      </c>
      <c r="X15">
        <v>4.00312</v>
      </c>
      <c r="Y15">
        <v>4.71943</v>
      </c>
      <c r="AB15">
        <v>4.0256800537634403</v>
      </c>
      <c r="AC15">
        <v>4.7428025806451588</v>
      </c>
      <c r="AT15" s="5">
        <v>4.0412300000000005</v>
      </c>
      <c r="AU15" s="5">
        <v>4.7387800000000002</v>
      </c>
      <c r="AV15" s="5"/>
      <c r="AW15" s="5"/>
    </row>
    <row r="16" spans="1:49" x14ac:dyDescent="0.3">
      <c r="A16">
        <v>41.85</v>
      </c>
      <c r="B16">
        <v>4.16</v>
      </c>
      <c r="C16">
        <v>4.1790000000000003</v>
      </c>
      <c r="D16">
        <v>991.495</v>
      </c>
      <c r="E16">
        <v>6.3100000000000005E-4</v>
      </c>
      <c r="F16">
        <v>0.63400000000000001</v>
      </c>
      <c r="H16">
        <v>51.85</v>
      </c>
      <c r="I16">
        <v>3.42</v>
      </c>
      <c r="J16">
        <v>4.1820000000000004</v>
      </c>
      <c r="K16">
        <v>987.19</v>
      </c>
      <c r="L16">
        <v>5.2800000000000004E-4</v>
      </c>
      <c r="M16">
        <v>0.64500000000000002</v>
      </c>
      <c r="O16">
        <v>43.97</v>
      </c>
      <c r="P16">
        <v>4.00312</v>
      </c>
      <c r="Q16">
        <v>4.1796360000000004</v>
      </c>
      <c r="R16">
        <v>990.58234000000004</v>
      </c>
      <c r="S16">
        <v>6.0916400000000004E-4</v>
      </c>
      <c r="T16">
        <v>0.63633200000000001</v>
      </c>
      <c r="W16" t="s">
        <v>2</v>
      </c>
      <c r="X16">
        <v>4.0412300000000005</v>
      </c>
      <c r="Y16">
        <v>4.7387800000000002</v>
      </c>
      <c r="AB16">
        <v>4.0256800537634403</v>
      </c>
      <c r="AC16">
        <v>4.7428025806451588</v>
      </c>
      <c r="AT16" s="5">
        <v>4.0179200000000002</v>
      </c>
      <c r="AU16" s="5">
        <v>4.7447999999999997</v>
      </c>
      <c r="AV16" s="5"/>
      <c r="AW16" s="5"/>
    </row>
    <row r="17" spans="1:49" x14ac:dyDescent="0.3">
      <c r="A17">
        <v>41.85</v>
      </c>
      <c r="B17">
        <v>4.16</v>
      </c>
      <c r="C17">
        <v>4.1790000000000003</v>
      </c>
      <c r="D17">
        <v>991.495</v>
      </c>
      <c r="E17">
        <v>6.3100000000000005E-4</v>
      </c>
      <c r="F17">
        <v>0.63400000000000001</v>
      </c>
      <c r="H17">
        <v>51.85</v>
      </c>
      <c r="I17">
        <v>3.42</v>
      </c>
      <c r="J17">
        <v>4.1820000000000004</v>
      </c>
      <c r="K17">
        <v>987.19</v>
      </c>
      <c r="L17">
        <v>5.2800000000000004E-4</v>
      </c>
      <c r="M17">
        <v>0.64500000000000002</v>
      </c>
      <c r="O17">
        <v>43.454999999999998</v>
      </c>
      <c r="P17">
        <v>4.0412300000000005</v>
      </c>
      <c r="Q17">
        <v>4.1794815000000005</v>
      </c>
      <c r="R17">
        <v>990.80404750000002</v>
      </c>
      <c r="S17">
        <v>6.1446850000000013E-4</v>
      </c>
      <c r="T17">
        <v>0.63576549999999998</v>
      </c>
      <c r="W17" t="s">
        <v>3</v>
      </c>
      <c r="X17">
        <v>4.0179200000000002</v>
      </c>
      <c r="Y17">
        <v>4.7447999999999997</v>
      </c>
      <c r="AB17">
        <v>4.0256800537634403</v>
      </c>
      <c r="AC17">
        <v>4.7428025806451588</v>
      </c>
      <c r="AT17" s="5">
        <v>3.9805500000000005</v>
      </c>
      <c r="AU17" s="5">
        <v>4.6751399999999999</v>
      </c>
      <c r="AV17" s="5"/>
      <c r="AW17" s="5"/>
    </row>
    <row r="18" spans="1:49" x14ac:dyDescent="0.3">
      <c r="A18">
        <v>41.85</v>
      </c>
      <c r="B18">
        <v>4.16</v>
      </c>
      <c r="C18">
        <v>4.1790000000000003</v>
      </c>
      <c r="D18">
        <v>991.495</v>
      </c>
      <c r="E18">
        <v>6.3100000000000005E-4</v>
      </c>
      <c r="F18">
        <v>0.63400000000000001</v>
      </c>
      <c r="H18">
        <v>51.85</v>
      </c>
      <c r="I18">
        <v>3.42</v>
      </c>
      <c r="J18">
        <v>4.1820000000000004</v>
      </c>
      <c r="K18">
        <v>987.19</v>
      </c>
      <c r="L18">
        <v>5.2800000000000004E-4</v>
      </c>
      <c r="M18">
        <v>0.64500000000000002</v>
      </c>
      <c r="O18">
        <v>43.769999999999996</v>
      </c>
      <c r="P18">
        <v>4.0179200000000002</v>
      </c>
      <c r="Q18">
        <v>4.179576</v>
      </c>
      <c r="R18">
        <v>990.66844000000003</v>
      </c>
      <c r="S18">
        <v>6.1122400000000006E-4</v>
      </c>
      <c r="T18">
        <v>0.63611200000000001</v>
      </c>
      <c r="W18" t="s">
        <v>4</v>
      </c>
      <c r="X18">
        <v>3.9805500000000005</v>
      </c>
      <c r="Y18">
        <v>4.6751399999999999</v>
      </c>
      <c r="AB18">
        <v>4.0256800537634403</v>
      </c>
      <c r="AC18">
        <v>4.7428025806451588</v>
      </c>
      <c r="AT18" s="5">
        <v>4.0134800000000004</v>
      </c>
      <c r="AU18" s="5">
        <v>4.7284600000000001</v>
      </c>
      <c r="AV18" s="5"/>
      <c r="AW18" s="5"/>
    </row>
    <row r="19" spans="1:49" x14ac:dyDescent="0.3">
      <c r="A19">
        <v>41.85</v>
      </c>
      <c r="B19">
        <v>4.16</v>
      </c>
      <c r="C19">
        <v>4.1790000000000003</v>
      </c>
      <c r="D19">
        <v>991.495</v>
      </c>
      <c r="E19">
        <v>6.3100000000000005E-4</v>
      </c>
      <c r="F19">
        <v>0.63400000000000001</v>
      </c>
      <c r="H19">
        <v>51.85</v>
      </c>
      <c r="I19">
        <v>3.42</v>
      </c>
      <c r="J19">
        <v>4.1820000000000004</v>
      </c>
      <c r="K19">
        <v>987.19</v>
      </c>
      <c r="L19">
        <v>5.2800000000000004E-4</v>
      </c>
      <c r="M19">
        <v>0.64500000000000002</v>
      </c>
      <c r="O19">
        <v>44.274999999999999</v>
      </c>
      <c r="P19">
        <v>3.9805500000000005</v>
      </c>
      <c r="Q19">
        <v>4.1797275000000003</v>
      </c>
      <c r="R19">
        <v>990.45103749999998</v>
      </c>
      <c r="S19">
        <v>6.0602250000000007E-4</v>
      </c>
      <c r="T19">
        <v>0.63666750000000005</v>
      </c>
      <c r="W19" t="s">
        <v>5</v>
      </c>
      <c r="X19">
        <v>4.0134800000000004</v>
      </c>
      <c r="Y19">
        <v>4.7284600000000001</v>
      </c>
      <c r="AB19">
        <v>4.0256800537634403</v>
      </c>
      <c r="AC19">
        <v>4.7428025806451588</v>
      </c>
      <c r="AT19" s="5">
        <v>4.0075600000000007</v>
      </c>
      <c r="AU19" s="5">
        <v>4.7138400000000003</v>
      </c>
      <c r="AV19" s="5"/>
      <c r="AW19" s="5"/>
    </row>
    <row r="20" spans="1:49" x14ac:dyDescent="0.3">
      <c r="A20">
        <v>41.85</v>
      </c>
      <c r="B20">
        <v>4.16</v>
      </c>
      <c r="C20">
        <v>4.1790000000000003</v>
      </c>
      <c r="D20">
        <v>991.495</v>
      </c>
      <c r="E20">
        <v>6.3100000000000005E-4</v>
      </c>
      <c r="F20">
        <v>0.63400000000000001</v>
      </c>
      <c r="H20">
        <v>51.85</v>
      </c>
      <c r="I20">
        <v>3.42</v>
      </c>
      <c r="J20">
        <v>4.1820000000000004</v>
      </c>
      <c r="K20">
        <v>987.19</v>
      </c>
      <c r="L20">
        <v>5.2800000000000004E-4</v>
      </c>
      <c r="M20">
        <v>0.64500000000000002</v>
      </c>
      <c r="O20">
        <v>43.83</v>
      </c>
      <c r="P20">
        <v>4.0134800000000004</v>
      </c>
      <c r="Q20">
        <v>4.1795940000000007</v>
      </c>
      <c r="R20">
        <v>990.64260999999999</v>
      </c>
      <c r="S20">
        <v>6.1060600000000008E-4</v>
      </c>
      <c r="T20">
        <v>0.63617800000000002</v>
      </c>
      <c r="W20" t="s">
        <v>6</v>
      </c>
      <c r="X20">
        <v>4.0075600000000007</v>
      </c>
      <c r="Y20">
        <v>4.7138400000000003</v>
      </c>
      <c r="AB20">
        <v>4.0256800537634403</v>
      </c>
      <c r="AC20">
        <v>4.7428025806451588</v>
      </c>
      <c r="AT20" s="5">
        <v>4.0171799999999998</v>
      </c>
      <c r="AU20" s="5">
        <v>4.7405000000000008</v>
      </c>
      <c r="AV20" s="5"/>
      <c r="AW20" s="5"/>
    </row>
    <row r="21" spans="1:49" x14ac:dyDescent="0.3">
      <c r="A21">
        <v>41.85</v>
      </c>
      <c r="B21">
        <v>4.16</v>
      </c>
      <c r="C21">
        <v>4.1790000000000003</v>
      </c>
      <c r="D21">
        <v>991.495</v>
      </c>
      <c r="E21">
        <v>6.3100000000000005E-4</v>
      </c>
      <c r="F21">
        <v>0.63400000000000001</v>
      </c>
      <c r="H21">
        <v>51.85</v>
      </c>
      <c r="I21">
        <v>3.42</v>
      </c>
      <c r="J21">
        <v>4.1820000000000004</v>
      </c>
      <c r="K21">
        <v>987.19</v>
      </c>
      <c r="L21">
        <v>5.2800000000000004E-4</v>
      </c>
      <c r="M21">
        <v>0.64500000000000002</v>
      </c>
      <c r="O21">
        <v>43.91</v>
      </c>
      <c r="P21">
        <v>4.0075600000000007</v>
      </c>
      <c r="Q21">
        <v>4.1796180000000005</v>
      </c>
      <c r="R21">
        <v>990.60816999999997</v>
      </c>
      <c r="S21">
        <v>6.0978200000000012E-4</v>
      </c>
      <c r="T21">
        <v>0.636266</v>
      </c>
      <c r="V21" s="1">
        <v>45383</v>
      </c>
      <c r="W21" t="s">
        <v>1</v>
      </c>
      <c r="X21">
        <v>4.0171799999999998</v>
      </c>
      <c r="Y21">
        <v>4.7405000000000008</v>
      </c>
      <c r="AB21">
        <v>4.0256800537634403</v>
      </c>
      <c r="AC21">
        <v>4.7428025806451588</v>
      </c>
      <c r="AT21" s="5">
        <v>4.0749000000000004</v>
      </c>
      <c r="AU21" s="5">
        <v>4.8105900000000004</v>
      </c>
      <c r="AV21" s="5"/>
      <c r="AW21" s="5"/>
    </row>
    <row r="22" spans="1:49" x14ac:dyDescent="0.3">
      <c r="A22">
        <v>41.85</v>
      </c>
      <c r="B22">
        <v>4.16</v>
      </c>
      <c r="C22">
        <v>4.1790000000000003</v>
      </c>
      <c r="D22">
        <v>991.495</v>
      </c>
      <c r="E22">
        <v>6.3100000000000005E-4</v>
      </c>
      <c r="F22">
        <v>0.63400000000000001</v>
      </c>
      <c r="H22">
        <v>51.85</v>
      </c>
      <c r="I22">
        <v>3.42</v>
      </c>
      <c r="J22">
        <v>4.1820000000000004</v>
      </c>
      <c r="K22">
        <v>987.19</v>
      </c>
      <c r="L22">
        <v>5.2800000000000004E-4</v>
      </c>
      <c r="M22">
        <v>0.64500000000000002</v>
      </c>
      <c r="O22">
        <v>43.78</v>
      </c>
      <c r="P22">
        <v>4.0171799999999998</v>
      </c>
      <c r="Q22">
        <v>4.1795790000000004</v>
      </c>
      <c r="R22">
        <v>990.66413499999999</v>
      </c>
      <c r="S22">
        <v>6.1112100000000006E-4</v>
      </c>
      <c r="T22">
        <v>0.63612299999999999</v>
      </c>
      <c r="W22" t="s">
        <v>2</v>
      </c>
      <c r="X22">
        <v>4.0749000000000004</v>
      </c>
      <c r="Y22">
        <v>4.8105900000000004</v>
      </c>
      <c r="AB22">
        <v>4.0256800537634403</v>
      </c>
      <c r="AC22">
        <v>4.7428025806451588</v>
      </c>
      <c r="AT22" s="5">
        <v>4.0712000000000002</v>
      </c>
      <c r="AU22" s="5">
        <v>4.8234899999999996</v>
      </c>
      <c r="AV22" s="5"/>
      <c r="AW22" s="5"/>
    </row>
    <row r="23" spans="1:49" x14ac:dyDescent="0.3">
      <c r="A23">
        <v>41.85</v>
      </c>
      <c r="B23">
        <v>4.16</v>
      </c>
      <c r="C23">
        <v>4.1790000000000003</v>
      </c>
      <c r="D23">
        <v>991.495</v>
      </c>
      <c r="E23">
        <v>6.3100000000000005E-4</v>
      </c>
      <c r="F23">
        <v>0.63400000000000001</v>
      </c>
      <c r="H23">
        <v>51.85</v>
      </c>
      <c r="I23">
        <v>3.42</v>
      </c>
      <c r="J23">
        <v>4.1820000000000004</v>
      </c>
      <c r="K23">
        <v>987.19</v>
      </c>
      <c r="L23">
        <v>5.2800000000000004E-4</v>
      </c>
      <c r="M23">
        <v>0.64500000000000002</v>
      </c>
      <c r="O23">
        <v>43</v>
      </c>
      <c r="P23">
        <v>4.0749000000000004</v>
      </c>
      <c r="Q23">
        <v>4.1793450000000005</v>
      </c>
      <c r="R23">
        <v>990.99992499999996</v>
      </c>
      <c r="S23">
        <v>6.1915500000000003E-4</v>
      </c>
      <c r="T23">
        <v>0.63526499999999997</v>
      </c>
      <c r="W23" t="s">
        <v>3</v>
      </c>
      <c r="X23">
        <v>4.0712000000000002</v>
      </c>
      <c r="Y23">
        <v>4.8234899999999996</v>
      </c>
      <c r="AB23">
        <v>4.0256800537634403</v>
      </c>
      <c r="AC23">
        <v>4.7428025806451588</v>
      </c>
      <c r="AT23" s="5">
        <v>4.0882200000000006</v>
      </c>
      <c r="AU23" s="5">
        <v>4.8445599999999995</v>
      </c>
      <c r="AV23" s="5"/>
      <c r="AW23" s="5"/>
    </row>
    <row r="24" spans="1:49" x14ac:dyDescent="0.3">
      <c r="A24">
        <v>41.85</v>
      </c>
      <c r="B24">
        <v>4.16</v>
      </c>
      <c r="C24">
        <v>4.1790000000000003</v>
      </c>
      <c r="D24">
        <v>991.495</v>
      </c>
      <c r="E24">
        <v>6.3100000000000005E-4</v>
      </c>
      <c r="F24">
        <v>0.63400000000000001</v>
      </c>
      <c r="H24">
        <v>51.85</v>
      </c>
      <c r="I24">
        <v>3.42</v>
      </c>
      <c r="J24">
        <v>4.1820000000000004</v>
      </c>
      <c r="K24">
        <v>987.19</v>
      </c>
      <c r="L24">
        <v>5.2800000000000004E-4</v>
      </c>
      <c r="M24">
        <v>0.64500000000000002</v>
      </c>
      <c r="O24">
        <v>43.05</v>
      </c>
      <c r="P24">
        <v>4.0712000000000002</v>
      </c>
      <c r="Q24">
        <v>4.17936</v>
      </c>
      <c r="R24">
        <v>990.97839999999997</v>
      </c>
      <c r="S24">
        <v>6.1864000000000005E-4</v>
      </c>
      <c r="T24">
        <v>0.63532</v>
      </c>
      <c r="W24" t="s">
        <v>4</v>
      </c>
      <c r="X24">
        <v>4.0882200000000006</v>
      </c>
      <c r="Y24">
        <v>4.8445599999999995</v>
      </c>
      <c r="AB24">
        <v>4.0256800537634403</v>
      </c>
      <c r="AC24">
        <v>4.7428025806451588</v>
      </c>
      <c r="AT24" s="5">
        <v>4.0634300000000003</v>
      </c>
      <c r="AU24" s="5">
        <v>4.80199</v>
      </c>
      <c r="AV24" s="5"/>
      <c r="AW24" s="5"/>
    </row>
    <row r="25" spans="1:49" x14ac:dyDescent="0.3">
      <c r="A25">
        <v>41.85</v>
      </c>
      <c r="B25">
        <v>4.16</v>
      </c>
      <c r="C25">
        <v>4.1790000000000003</v>
      </c>
      <c r="D25">
        <v>991.495</v>
      </c>
      <c r="E25">
        <v>6.3100000000000005E-4</v>
      </c>
      <c r="F25">
        <v>0.63400000000000001</v>
      </c>
      <c r="H25">
        <v>51.85</v>
      </c>
      <c r="I25">
        <v>3.42</v>
      </c>
      <c r="J25">
        <v>4.1820000000000004</v>
      </c>
      <c r="K25">
        <v>987.19</v>
      </c>
      <c r="L25">
        <v>5.2800000000000004E-4</v>
      </c>
      <c r="M25">
        <v>0.64500000000000002</v>
      </c>
      <c r="O25">
        <v>42.82</v>
      </c>
      <c r="P25">
        <v>4.0882200000000006</v>
      </c>
      <c r="Q25">
        <v>4.1792910000000001</v>
      </c>
      <c r="R25">
        <v>991.07741499999997</v>
      </c>
      <c r="S25">
        <v>6.2100900000000006E-4</v>
      </c>
      <c r="T25">
        <v>0.63506700000000005</v>
      </c>
      <c r="W25" t="s">
        <v>5</v>
      </c>
      <c r="X25">
        <v>4.0634300000000003</v>
      </c>
      <c r="Y25">
        <v>4.80199</v>
      </c>
      <c r="AB25">
        <v>4.0256800537634403</v>
      </c>
      <c r="AC25">
        <v>4.7428025806451588</v>
      </c>
      <c r="AT25" s="5">
        <v>4.0512199999999998</v>
      </c>
      <c r="AU25" s="5">
        <v>4.7972599999999996</v>
      </c>
      <c r="AV25" s="5"/>
      <c r="AW25" s="5"/>
    </row>
    <row r="26" spans="1:49" x14ac:dyDescent="0.3">
      <c r="A26">
        <v>41.85</v>
      </c>
      <c r="B26">
        <v>4.16</v>
      </c>
      <c r="C26">
        <v>4.1790000000000003</v>
      </c>
      <c r="D26">
        <v>991.495</v>
      </c>
      <c r="E26">
        <v>6.3100000000000005E-4</v>
      </c>
      <c r="F26">
        <v>0.63400000000000001</v>
      </c>
      <c r="H26">
        <v>51.85</v>
      </c>
      <c r="I26">
        <v>3.42</v>
      </c>
      <c r="J26">
        <v>4.1820000000000004</v>
      </c>
      <c r="K26">
        <v>987.19</v>
      </c>
      <c r="L26">
        <v>5.2800000000000004E-4</v>
      </c>
      <c r="M26">
        <v>0.64500000000000002</v>
      </c>
      <c r="O26">
        <v>43.155000000000001</v>
      </c>
      <c r="P26">
        <v>4.0634300000000003</v>
      </c>
      <c r="Q26">
        <v>4.1793915000000004</v>
      </c>
      <c r="R26">
        <v>990.93319750000001</v>
      </c>
      <c r="S26">
        <v>6.175585000000001E-4</v>
      </c>
      <c r="T26">
        <v>0.63543550000000004</v>
      </c>
      <c r="W26" t="s">
        <v>6</v>
      </c>
      <c r="X26">
        <v>4.0512199999999998</v>
      </c>
      <c r="Y26">
        <v>4.7972599999999996</v>
      </c>
      <c r="AB26">
        <v>4.0256800537634403</v>
      </c>
      <c r="AC26">
        <v>4.7428025806451588</v>
      </c>
      <c r="AT26" s="5">
        <v>4.0782300000000005</v>
      </c>
      <c r="AU26" s="5">
        <v>4.8019899999999991</v>
      </c>
      <c r="AV26" s="5"/>
      <c r="AW26" s="5"/>
    </row>
    <row r="27" spans="1:49" x14ac:dyDescent="0.3">
      <c r="A27">
        <v>41.85</v>
      </c>
      <c r="B27">
        <v>4.16</v>
      </c>
      <c r="C27">
        <v>4.1790000000000003</v>
      </c>
      <c r="D27">
        <v>991.495</v>
      </c>
      <c r="E27">
        <v>6.3100000000000005E-4</v>
      </c>
      <c r="F27">
        <v>0.63400000000000001</v>
      </c>
      <c r="H27">
        <v>51.85</v>
      </c>
      <c r="I27">
        <v>3.42</v>
      </c>
      <c r="J27">
        <v>4.1820000000000004</v>
      </c>
      <c r="K27">
        <v>987.19</v>
      </c>
      <c r="L27">
        <v>5.2800000000000004E-4</v>
      </c>
      <c r="M27">
        <v>0.64500000000000002</v>
      </c>
      <c r="O27">
        <v>43.32</v>
      </c>
      <c r="P27">
        <v>4.0512199999999998</v>
      </c>
      <c r="Q27">
        <v>4.1794410000000006</v>
      </c>
      <c r="R27">
        <v>990.862165</v>
      </c>
      <c r="S27">
        <v>6.1585900000000007E-4</v>
      </c>
      <c r="T27">
        <v>0.63561699999999999</v>
      </c>
      <c r="V27" s="1">
        <v>45413</v>
      </c>
      <c r="W27" t="s">
        <v>1</v>
      </c>
      <c r="X27">
        <v>4.0782300000000005</v>
      </c>
      <c r="Y27">
        <v>4.8019899999999991</v>
      </c>
      <c r="AB27">
        <v>4.0256800537634403</v>
      </c>
      <c r="AC27">
        <v>4.7428025806451588</v>
      </c>
      <c r="AT27" s="5">
        <v>4.0856300000000001</v>
      </c>
      <c r="AU27" s="5">
        <v>4.80715</v>
      </c>
      <c r="AV27" s="5"/>
      <c r="AW27" s="5"/>
    </row>
    <row r="28" spans="1:49" x14ac:dyDescent="0.3">
      <c r="A28">
        <v>41.85</v>
      </c>
      <c r="B28">
        <v>4.16</v>
      </c>
      <c r="C28">
        <v>4.1790000000000003</v>
      </c>
      <c r="D28">
        <v>991.495</v>
      </c>
      <c r="E28">
        <v>6.3100000000000005E-4</v>
      </c>
      <c r="F28">
        <v>0.63400000000000001</v>
      </c>
      <c r="H28">
        <v>51.85</v>
      </c>
      <c r="I28">
        <v>3.42</v>
      </c>
      <c r="J28">
        <v>4.1820000000000004</v>
      </c>
      <c r="K28">
        <v>987.19</v>
      </c>
      <c r="L28">
        <v>5.2800000000000004E-4</v>
      </c>
      <c r="M28">
        <v>0.64500000000000002</v>
      </c>
      <c r="O28">
        <v>42.954999999999998</v>
      </c>
      <c r="P28">
        <v>4.0782300000000005</v>
      </c>
      <c r="Q28">
        <v>4.1793315</v>
      </c>
      <c r="R28">
        <v>991.01929749999999</v>
      </c>
      <c r="S28">
        <v>6.1961850000000012E-4</v>
      </c>
      <c r="T28">
        <v>0.63521550000000004</v>
      </c>
      <c r="W28" t="s">
        <v>2</v>
      </c>
      <c r="X28">
        <v>4.0856300000000001</v>
      </c>
      <c r="Y28">
        <v>4.80715</v>
      </c>
      <c r="AB28">
        <v>4.0256800537634403</v>
      </c>
      <c r="AC28">
        <v>4.7428025806451588</v>
      </c>
      <c r="AT28" s="5">
        <v>4.0097800000000001</v>
      </c>
      <c r="AU28" s="5">
        <v>4.7138400000000003</v>
      </c>
      <c r="AV28" s="5"/>
      <c r="AW28" s="5"/>
    </row>
    <row r="29" spans="1:49" x14ac:dyDescent="0.3">
      <c r="A29">
        <v>41.85</v>
      </c>
      <c r="B29">
        <v>4.16</v>
      </c>
      <c r="C29">
        <v>4.1790000000000003</v>
      </c>
      <c r="D29">
        <v>991.495</v>
      </c>
      <c r="E29">
        <v>6.3100000000000005E-4</v>
      </c>
      <c r="F29">
        <v>0.63400000000000001</v>
      </c>
      <c r="H29">
        <v>51.85</v>
      </c>
      <c r="I29">
        <v>3.42</v>
      </c>
      <c r="J29">
        <v>4.1820000000000004</v>
      </c>
      <c r="K29">
        <v>987.19</v>
      </c>
      <c r="L29">
        <v>5.2800000000000004E-4</v>
      </c>
      <c r="M29">
        <v>0.64500000000000002</v>
      </c>
      <c r="O29">
        <v>42.855000000000004</v>
      </c>
      <c r="P29">
        <v>4.0856300000000001</v>
      </c>
      <c r="Q29">
        <v>4.1793015000000002</v>
      </c>
      <c r="R29">
        <v>991.06234749999999</v>
      </c>
      <c r="S29">
        <v>6.2064850000000007E-4</v>
      </c>
      <c r="T29">
        <v>0.63510549999999999</v>
      </c>
      <c r="W29" t="s">
        <v>3</v>
      </c>
      <c r="X29">
        <v>4.0097800000000001</v>
      </c>
      <c r="Y29">
        <v>4.7138400000000003</v>
      </c>
      <c r="AB29">
        <v>4.0256800537634403</v>
      </c>
      <c r="AC29">
        <v>4.7428025806451588</v>
      </c>
      <c r="AT29" s="5">
        <v>3.9805500000000005</v>
      </c>
      <c r="AU29" s="5">
        <v>4.6661099999999998</v>
      </c>
      <c r="AV29" s="5"/>
      <c r="AW29" s="5"/>
    </row>
    <row r="30" spans="1:49" x14ac:dyDescent="0.3">
      <c r="A30">
        <v>41.85</v>
      </c>
      <c r="B30">
        <v>4.16</v>
      </c>
      <c r="C30">
        <v>4.1790000000000003</v>
      </c>
      <c r="D30">
        <v>991.495</v>
      </c>
      <c r="E30">
        <v>6.3100000000000005E-4</v>
      </c>
      <c r="F30">
        <v>0.63400000000000001</v>
      </c>
      <c r="H30">
        <v>51.85</v>
      </c>
      <c r="I30">
        <v>3.42</v>
      </c>
      <c r="J30">
        <v>4.1820000000000004</v>
      </c>
      <c r="K30">
        <v>987.19</v>
      </c>
      <c r="L30">
        <v>5.2800000000000004E-4</v>
      </c>
      <c r="M30">
        <v>0.64500000000000002</v>
      </c>
      <c r="O30">
        <v>43.88</v>
      </c>
      <c r="P30">
        <v>4.0097800000000001</v>
      </c>
      <c r="Q30">
        <v>4.1796090000000001</v>
      </c>
      <c r="R30">
        <v>990.62108499999999</v>
      </c>
      <c r="S30">
        <v>6.10091E-4</v>
      </c>
      <c r="T30">
        <v>0.63623300000000005</v>
      </c>
      <c r="W30" t="s">
        <v>4</v>
      </c>
      <c r="X30">
        <v>3.9805500000000005</v>
      </c>
      <c r="Y30">
        <v>4.6661099999999998</v>
      </c>
      <c r="AB30">
        <v>4.0256800537634403</v>
      </c>
      <c r="AC30">
        <v>4.7428025806451588</v>
      </c>
      <c r="AT30" s="5">
        <v>3.9861</v>
      </c>
      <c r="AU30" s="5">
        <v>4.6962100000000007</v>
      </c>
      <c r="AV30" s="5"/>
      <c r="AW30" s="5"/>
    </row>
    <row r="31" spans="1:49" x14ac:dyDescent="0.3">
      <c r="A31">
        <v>41.85</v>
      </c>
      <c r="B31">
        <v>4.16</v>
      </c>
      <c r="C31">
        <v>4.1790000000000003</v>
      </c>
      <c r="D31">
        <v>991.495</v>
      </c>
      <c r="E31">
        <v>6.3100000000000005E-4</v>
      </c>
      <c r="F31">
        <v>0.63400000000000001</v>
      </c>
      <c r="H31">
        <v>51.85</v>
      </c>
      <c r="I31">
        <v>3.42</v>
      </c>
      <c r="J31">
        <v>4.1820000000000004</v>
      </c>
      <c r="K31">
        <v>987.19</v>
      </c>
      <c r="L31">
        <v>5.2800000000000004E-4</v>
      </c>
      <c r="M31">
        <v>0.64500000000000002</v>
      </c>
      <c r="O31">
        <v>44.274999999999999</v>
      </c>
      <c r="P31">
        <v>3.9805500000000005</v>
      </c>
      <c r="Q31">
        <v>4.1797275000000003</v>
      </c>
      <c r="R31">
        <v>990.45103749999998</v>
      </c>
      <c r="S31">
        <v>6.0602250000000007E-4</v>
      </c>
      <c r="T31">
        <v>0.63666750000000005</v>
      </c>
      <c r="W31" t="s">
        <v>5</v>
      </c>
      <c r="X31">
        <v>3.9861</v>
      </c>
      <c r="Y31">
        <v>4.6962100000000007</v>
      </c>
      <c r="AA31" s="5">
        <f>MIN(X3:X188)</f>
        <v>3.9394800000000005</v>
      </c>
      <c r="AB31">
        <v>4.0256800537634403</v>
      </c>
      <c r="AC31">
        <v>4.7428025806451588</v>
      </c>
      <c r="AT31" s="5">
        <v>4.01274</v>
      </c>
      <c r="AU31" s="5">
        <v>4.7344799999999996</v>
      </c>
      <c r="AV31" s="5"/>
      <c r="AW31" s="5"/>
    </row>
    <row r="32" spans="1:49" x14ac:dyDescent="0.3">
      <c r="A32">
        <v>41.85</v>
      </c>
      <c r="B32">
        <v>4.16</v>
      </c>
      <c r="C32">
        <v>4.1790000000000003</v>
      </c>
      <c r="D32">
        <v>991.495</v>
      </c>
      <c r="E32">
        <v>6.3100000000000005E-4</v>
      </c>
      <c r="F32">
        <v>0.63400000000000001</v>
      </c>
      <c r="H32">
        <v>51.85</v>
      </c>
      <c r="I32">
        <v>3.42</v>
      </c>
      <c r="J32">
        <v>4.1820000000000004</v>
      </c>
      <c r="K32">
        <v>987.19</v>
      </c>
      <c r="L32">
        <v>5.2800000000000004E-4</v>
      </c>
      <c r="M32">
        <v>0.64500000000000002</v>
      </c>
      <c r="O32">
        <v>44.2</v>
      </c>
      <c r="P32">
        <v>3.9861</v>
      </c>
      <c r="Q32">
        <v>4.1797050000000002</v>
      </c>
      <c r="R32">
        <v>990.48332500000004</v>
      </c>
      <c r="S32">
        <v>6.0679500000000003E-4</v>
      </c>
      <c r="T32">
        <v>0.63658499999999996</v>
      </c>
      <c r="W32" t="s">
        <v>6</v>
      </c>
      <c r="X32">
        <v>4.01274</v>
      </c>
      <c r="Y32">
        <v>4.7344799999999996</v>
      </c>
      <c r="AA32" s="5">
        <f>MAX(X3:X188)</f>
        <v>4.1511200000000006</v>
      </c>
      <c r="AB32">
        <v>4.0256800537634403</v>
      </c>
      <c r="AC32">
        <v>4.7428025806451588</v>
      </c>
      <c r="AT32" s="5">
        <v>4.0430799999999998</v>
      </c>
      <c r="AU32" s="5">
        <v>4.7409299999999996</v>
      </c>
      <c r="AV32" s="5"/>
      <c r="AW32" s="5"/>
    </row>
    <row r="33" spans="1:49" x14ac:dyDescent="0.3">
      <c r="A33">
        <v>41.85</v>
      </c>
      <c r="B33">
        <v>4.16</v>
      </c>
      <c r="C33">
        <v>4.1790000000000003</v>
      </c>
      <c r="D33">
        <v>991.495</v>
      </c>
      <c r="E33">
        <v>6.3100000000000005E-4</v>
      </c>
      <c r="F33">
        <v>0.63400000000000001</v>
      </c>
      <c r="H33">
        <v>51.85</v>
      </c>
      <c r="I33">
        <v>3.42</v>
      </c>
      <c r="J33">
        <v>4.1820000000000004</v>
      </c>
      <c r="K33">
        <v>987.19</v>
      </c>
      <c r="L33">
        <v>5.2800000000000004E-4</v>
      </c>
      <c r="M33">
        <v>0.64500000000000002</v>
      </c>
      <c r="O33">
        <v>43.84</v>
      </c>
      <c r="P33">
        <v>4.01274</v>
      </c>
      <c r="Q33">
        <v>4.1795970000000002</v>
      </c>
      <c r="R33">
        <v>990.63830500000006</v>
      </c>
      <c r="S33">
        <v>6.1050299999999998E-4</v>
      </c>
      <c r="T33">
        <v>0.636189</v>
      </c>
      <c r="V33" s="1">
        <v>45444</v>
      </c>
      <c r="W33" t="s">
        <v>1</v>
      </c>
      <c r="X33">
        <v>4.0430799999999998</v>
      </c>
      <c r="Y33">
        <v>4.7409299999999996</v>
      </c>
      <c r="AA33" s="5">
        <f>MIN(Y3:Y188)</f>
        <v>4.63687</v>
      </c>
      <c r="AB33">
        <v>4.0256800537634403</v>
      </c>
      <c r="AC33">
        <v>4.7428025806451588</v>
      </c>
      <c r="AT33" s="5">
        <v>4.0571400000000004</v>
      </c>
      <c r="AU33" s="5">
        <v>4.7800599999999998</v>
      </c>
      <c r="AV33" s="5"/>
      <c r="AW33" s="5"/>
    </row>
    <row r="34" spans="1:49" x14ac:dyDescent="0.3">
      <c r="A34">
        <v>41.85</v>
      </c>
      <c r="B34">
        <v>4.16</v>
      </c>
      <c r="C34">
        <v>4.1790000000000003</v>
      </c>
      <c r="D34">
        <v>991.495</v>
      </c>
      <c r="E34">
        <v>6.3100000000000005E-4</v>
      </c>
      <c r="F34">
        <v>0.63400000000000001</v>
      </c>
      <c r="H34">
        <v>51.85</v>
      </c>
      <c r="I34">
        <v>3.42</v>
      </c>
      <c r="J34">
        <v>4.1820000000000004</v>
      </c>
      <c r="K34">
        <v>987.19</v>
      </c>
      <c r="L34">
        <v>5.2800000000000004E-4</v>
      </c>
      <c r="M34">
        <v>0.64500000000000002</v>
      </c>
      <c r="O34">
        <v>43.430000000000007</v>
      </c>
      <c r="P34">
        <v>4.0430799999999998</v>
      </c>
      <c r="Q34">
        <v>4.1794739999999999</v>
      </c>
      <c r="R34">
        <v>990.81480999999997</v>
      </c>
      <c r="S34">
        <v>6.1472600000000001E-4</v>
      </c>
      <c r="T34">
        <v>0.63573800000000003</v>
      </c>
      <c r="W34" t="s">
        <v>2</v>
      </c>
      <c r="X34">
        <v>4.0571400000000004</v>
      </c>
      <c r="Y34">
        <v>4.7800599999999998</v>
      </c>
      <c r="AA34" s="5">
        <f>MAX(Y3:Y188)</f>
        <v>4.9077699999999993</v>
      </c>
      <c r="AB34">
        <v>4.0256800537634403</v>
      </c>
      <c r="AC34">
        <v>4.7428025806451588</v>
      </c>
      <c r="AT34" s="5">
        <v>4.0005300000000004</v>
      </c>
      <c r="AU34" s="5">
        <v>4.7112600000000002</v>
      </c>
      <c r="AV34" s="5"/>
      <c r="AW34" s="5"/>
    </row>
    <row r="35" spans="1:49" x14ac:dyDescent="0.3">
      <c r="A35">
        <v>41.85</v>
      </c>
      <c r="B35">
        <v>4.16</v>
      </c>
      <c r="C35">
        <v>4.1790000000000003</v>
      </c>
      <c r="D35">
        <v>991.495</v>
      </c>
      <c r="E35">
        <v>6.3100000000000005E-4</v>
      </c>
      <c r="F35">
        <v>0.63400000000000001</v>
      </c>
      <c r="H35">
        <v>51.85</v>
      </c>
      <c r="I35">
        <v>3.42</v>
      </c>
      <c r="J35">
        <v>4.1820000000000004</v>
      </c>
      <c r="K35">
        <v>987.19</v>
      </c>
      <c r="L35">
        <v>5.2800000000000004E-4</v>
      </c>
      <c r="M35">
        <v>0.64500000000000002</v>
      </c>
      <c r="O35">
        <v>43.24</v>
      </c>
      <c r="P35">
        <v>4.0571400000000004</v>
      </c>
      <c r="Q35">
        <v>4.1794169999999999</v>
      </c>
      <c r="R35">
        <v>990.89660500000002</v>
      </c>
      <c r="S35">
        <v>6.1668300000000003E-4</v>
      </c>
      <c r="T35">
        <v>0.63552900000000001</v>
      </c>
      <c r="V35" s="1"/>
      <c r="W35" t="s">
        <v>3</v>
      </c>
      <c r="X35">
        <v>4.0005300000000004</v>
      </c>
      <c r="Y35">
        <v>4.7112600000000002</v>
      </c>
      <c r="AB35">
        <v>4.0256800537634403</v>
      </c>
      <c r="AC35">
        <v>4.7428025806451588</v>
      </c>
      <c r="AT35" s="5">
        <v>3.9890600000000003</v>
      </c>
      <c r="AU35" s="5">
        <v>4.6884699999999997</v>
      </c>
      <c r="AV35" s="5"/>
      <c r="AW35" s="5"/>
    </row>
    <row r="36" spans="1:49" x14ac:dyDescent="0.3">
      <c r="A36">
        <v>41.85</v>
      </c>
      <c r="B36">
        <v>4.16</v>
      </c>
      <c r="C36">
        <v>4.1790000000000003</v>
      </c>
      <c r="D36">
        <v>991.495</v>
      </c>
      <c r="E36">
        <v>6.3100000000000005E-4</v>
      </c>
      <c r="F36">
        <v>0.63400000000000001</v>
      </c>
      <c r="H36">
        <v>51.85</v>
      </c>
      <c r="I36">
        <v>3.42</v>
      </c>
      <c r="J36">
        <v>4.1820000000000004</v>
      </c>
      <c r="K36">
        <v>987.19</v>
      </c>
      <c r="L36">
        <v>5.2800000000000004E-4</v>
      </c>
      <c r="M36">
        <v>0.64500000000000002</v>
      </c>
      <c r="O36">
        <v>44.005000000000003</v>
      </c>
      <c r="P36">
        <v>4.0005300000000004</v>
      </c>
      <c r="Q36">
        <v>4.1796465000000005</v>
      </c>
      <c r="R36">
        <v>990.56727250000006</v>
      </c>
      <c r="S36">
        <v>6.0880350000000005E-4</v>
      </c>
      <c r="T36">
        <v>0.63637050000000006</v>
      </c>
      <c r="W36" t="s">
        <v>4</v>
      </c>
      <c r="X36">
        <v>3.9890600000000003</v>
      </c>
      <c r="Y36">
        <v>4.6884699999999997</v>
      </c>
      <c r="AB36">
        <v>4.0256800537634403</v>
      </c>
      <c r="AC36">
        <v>4.7428025806451588</v>
      </c>
      <c r="AT36" s="5">
        <v>3.9975700000000001</v>
      </c>
      <c r="AU36" s="5">
        <v>4.7039499999999999</v>
      </c>
      <c r="AV36" s="5"/>
      <c r="AW36" s="5"/>
    </row>
    <row r="37" spans="1:49" x14ac:dyDescent="0.3">
      <c r="A37">
        <v>41.85</v>
      </c>
      <c r="B37">
        <v>4.16</v>
      </c>
      <c r="C37">
        <v>4.1790000000000003</v>
      </c>
      <c r="D37">
        <v>991.495</v>
      </c>
      <c r="E37">
        <v>6.3100000000000005E-4</v>
      </c>
      <c r="F37">
        <v>0.63400000000000001</v>
      </c>
      <c r="H37">
        <v>51.85</v>
      </c>
      <c r="I37">
        <v>3.42</v>
      </c>
      <c r="J37">
        <v>4.1820000000000004</v>
      </c>
      <c r="K37">
        <v>987.19</v>
      </c>
      <c r="L37">
        <v>5.2800000000000004E-4</v>
      </c>
      <c r="M37">
        <v>0.64500000000000002</v>
      </c>
      <c r="O37">
        <v>44.16</v>
      </c>
      <c r="P37">
        <v>3.9890600000000003</v>
      </c>
      <c r="Q37">
        <v>4.1796930000000003</v>
      </c>
      <c r="R37">
        <v>990.50054499999999</v>
      </c>
      <c r="S37">
        <v>6.0720700000000012E-4</v>
      </c>
      <c r="T37">
        <v>0.63654100000000002</v>
      </c>
      <c r="W37" t="s">
        <v>5</v>
      </c>
      <c r="X37">
        <v>3.9975700000000001</v>
      </c>
      <c r="Y37">
        <v>4.7039499999999999</v>
      </c>
      <c r="AB37">
        <v>4.0256800537634403</v>
      </c>
      <c r="AC37">
        <v>4.7428025806451588</v>
      </c>
      <c r="AT37" s="5">
        <v>4.0090400000000006</v>
      </c>
      <c r="AU37" s="5">
        <v>4.7129799999999999</v>
      </c>
      <c r="AV37" s="5"/>
      <c r="AW37" s="5"/>
    </row>
    <row r="38" spans="1:49" x14ac:dyDescent="0.3">
      <c r="A38">
        <v>41.85</v>
      </c>
      <c r="B38">
        <v>4.16</v>
      </c>
      <c r="C38">
        <v>4.1790000000000003</v>
      </c>
      <c r="D38">
        <v>991.495</v>
      </c>
      <c r="E38">
        <v>6.3100000000000005E-4</v>
      </c>
      <c r="F38">
        <v>0.63400000000000001</v>
      </c>
      <c r="H38">
        <v>51.85</v>
      </c>
      <c r="I38">
        <v>3.42</v>
      </c>
      <c r="J38">
        <v>4.1820000000000004</v>
      </c>
      <c r="K38">
        <v>987.19</v>
      </c>
      <c r="L38">
        <v>5.2800000000000004E-4</v>
      </c>
      <c r="M38">
        <v>0.64500000000000002</v>
      </c>
      <c r="O38">
        <v>44.045000000000002</v>
      </c>
      <c r="P38">
        <v>3.9975700000000001</v>
      </c>
      <c r="Q38">
        <v>4.1796585000000004</v>
      </c>
      <c r="R38">
        <v>990.55005249999999</v>
      </c>
      <c r="S38">
        <v>6.0839150000000007E-4</v>
      </c>
      <c r="T38">
        <v>0.63641449999999999</v>
      </c>
      <c r="W38" t="s">
        <v>6</v>
      </c>
      <c r="X38">
        <v>4.0090400000000006</v>
      </c>
      <c r="Y38">
        <v>4.7129799999999999</v>
      </c>
      <c r="AB38">
        <v>4.0256800537634403</v>
      </c>
      <c r="AC38">
        <v>4.7428025806451588</v>
      </c>
      <c r="AT38" s="5">
        <v>4.0445600000000006</v>
      </c>
      <c r="AU38" s="5">
        <v>4.7602799999999998</v>
      </c>
      <c r="AV38" s="5"/>
      <c r="AW38" s="5"/>
    </row>
    <row r="39" spans="1:49" x14ac:dyDescent="0.3">
      <c r="A39">
        <v>41.85</v>
      </c>
      <c r="B39">
        <v>4.16</v>
      </c>
      <c r="C39">
        <v>4.1790000000000003</v>
      </c>
      <c r="D39">
        <v>991.495</v>
      </c>
      <c r="E39">
        <v>6.3100000000000005E-4</v>
      </c>
      <c r="F39">
        <v>0.63400000000000001</v>
      </c>
      <c r="H39">
        <v>51.85</v>
      </c>
      <c r="I39">
        <v>3.42</v>
      </c>
      <c r="J39">
        <v>4.1820000000000004</v>
      </c>
      <c r="K39">
        <v>987.19</v>
      </c>
      <c r="L39">
        <v>5.2800000000000004E-4</v>
      </c>
      <c r="M39">
        <v>0.64500000000000002</v>
      </c>
      <c r="O39">
        <v>43.89</v>
      </c>
      <c r="P39">
        <v>4.0090400000000006</v>
      </c>
      <c r="Q39">
        <v>4.1796120000000005</v>
      </c>
      <c r="R39">
        <v>990.61678000000006</v>
      </c>
      <c r="S39">
        <v>6.0998800000000011E-4</v>
      </c>
      <c r="T39">
        <v>0.63624400000000003</v>
      </c>
      <c r="V39" s="1">
        <v>45474</v>
      </c>
      <c r="W39" t="s">
        <v>1</v>
      </c>
      <c r="X39">
        <v>4.0445600000000006</v>
      </c>
      <c r="Y39">
        <v>4.7602799999999998</v>
      </c>
      <c r="AB39">
        <v>4.0256800537634403</v>
      </c>
      <c r="AC39">
        <v>4.7428025806451588</v>
      </c>
      <c r="AT39" s="5">
        <v>4.0882200000000006</v>
      </c>
      <c r="AU39" s="5">
        <v>4.8037099999999997</v>
      </c>
      <c r="AV39" s="5"/>
      <c r="AW39" s="5"/>
    </row>
    <row r="40" spans="1:49" x14ac:dyDescent="0.3">
      <c r="A40">
        <v>41.85</v>
      </c>
      <c r="B40">
        <v>4.16</v>
      </c>
      <c r="C40">
        <v>4.1790000000000003</v>
      </c>
      <c r="D40">
        <v>991.495</v>
      </c>
      <c r="E40">
        <v>6.3100000000000005E-4</v>
      </c>
      <c r="F40">
        <v>0.63400000000000001</v>
      </c>
      <c r="H40">
        <v>51.85</v>
      </c>
      <c r="I40">
        <v>3.42</v>
      </c>
      <c r="J40">
        <v>4.1820000000000004</v>
      </c>
      <c r="K40">
        <v>987.19</v>
      </c>
      <c r="L40">
        <v>5.2800000000000004E-4</v>
      </c>
      <c r="M40">
        <v>0.64500000000000002</v>
      </c>
      <c r="O40">
        <v>43.41</v>
      </c>
      <c r="P40">
        <v>4.0445600000000006</v>
      </c>
      <c r="Q40">
        <v>4.179468</v>
      </c>
      <c r="R40">
        <v>990.82342000000006</v>
      </c>
      <c r="S40">
        <v>6.1493200000000011E-4</v>
      </c>
      <c r="T40">
        <v>0.63571600000000006</v>
      </c>
      <c r="W40" t="s">
        <v>2</v>
      </c>
      <c r="X40">
        <v>4.0882200000000006</v>
      </c>
      <c r="Y40">
        <v>4.8037099999999997</v>
      </c>
      <c r="AB40">
        <v>4.0256800537634403</v>
      </c>
      <c r="AC40">
        <v>4.7428025806451588</v>
      </c>
      <c r="AT40" s="5">
        <v>4.0445600000000006</v>
      </c>
      <c r="AU40" s="5">
        <v>4.7835000000000001</v>
      </c>
      <c r="AV40" s="5"/>
      <c r="AW40" s="5"/>
    </row>
    <row r="41" spans="1:49" x14ac:dyDescent="0.3">
      <c r="A41">
        <v>41.85</v>
      </c>
      <c r="B41">
        <v>4.16</v>
      </c>
      <c r="C41">
        <v>4.1790000000000003</v>
      </c>
      <c r="D41">
        <v>991.495</v>
      </c>
      <c r="E41">
        <v>6.3100000000000005E-4</v>
      </c>
      <c r="F41">
        <v>0.63400000000000001</v>
      </c>
      <c r="H41">
        <v>51.85</v>
      </c>
      <c r="I41">
        <v>3.42</v>
      </c>
      <c r="J41">
        <v>4.1820000000000004</v>
      </c>
      <c r="K41">
        <v>987.19</v>
      </c>
      <c r="L41">
        <v>5.2800000000000004E-4</v>
      </c>
      <c r="M41">
        <v>0.64500000000000002</v>
      </c>
      <c r="O41">
        <v>42.82</v>
      </c>
      <c r="P41">
        <v>4.0882200000000006</v>
      </c>
      <c r="Q41">
        <v>4.1792910000000001</v>
      </c>
      <c r="R41">
        <v>991.07741499999997</v>
      </c>
      <c r="S41">
        <v>6.2100900000000006E-4</v>
      </c>
      <c r="T41">
        <v>0.63506700000000005</v>
      </c>
      <c r="W41" t="s">
        <v>3</v>
      </c>
      <c r="X41">
        <v>4.0445600000000006</v>
      </c>
      <c r="Y41">
        <v>4.7835000000000001</v>
      </c>
      <c r="AB41">
        <v>4.0256800537634403</v>
      </c>
      <c r="AC41">
        <v>4.7428025806451588</v>
      </c>
      <c r="AT41" s="5">
        <v>4.0667600000000004</v>
      </c>
      <c r="AU41" s="5">
        <v>4.8136000000000001</v>
      </c>
      <c r="AV41" s="5"/>
      <c r="AW41" s="5"/>
    </row>
    <row r="42" spans="1:49" x14ac:dyDescent="0.3">
      <c r="A42">
        <v>41.85</v>
      </c>
      <c r="B42">
        <v>4.16</v>
      </c>
      <c r="C42">
        <v>4.1790000000000003</v>
      </c>
      <c r="D42">
        <v>991.495</v>
      </c>
      <c r="E42">
        <v>6.3100000000000005E-4</v>
      </c>
      <c r="F42">
        <v>0.63400000000000001</v>
      </c>
      <c r="H42">
        <v>51.85</v>
      </c>
      <c r="I42">
        <v>3.42</v>
      </c>
      <c r="J42">
        <v>4.1820000000000004</v>
      </c>
      <c r="K42">
        <v>987.19</v>
      </c>
      <c r="L42">
        <v>5.2800000000000004E-4</v>
      </c>
      <c r="M42">
        <v>0.64500000000000002</v>
      </c>
      <c r="O42">
        <v>43.41</v>
      </c>
      <c r="P42">
        <v>4.0445600000000006</v>
      </c>
      <c r="Q42">
        <v>4.179468</v>
      </c>
      <c r="R42">
        <v>990.82342000000006</v>
      </c>
      <c r="S42">
        <v>6.1493200000000011E-4</v>
      </c>
      <c r="T42">
        <v>0.63571600000000006</v>
      </c>
      <c r="W42" t="s">
        <v>4</v>
      </c>
      <c r="X42">
        <v>4.0667600000000004</v>
      </c>
      <c r="Y42">
        <v>4.8136000000000001</v>
      </c>
      <c r="AB42">
        <v>4.0256800537634403</v>
      </c>
      <c r="AC42">
        <v>4.7428025806451588</v>
      </c>
      <c r="AT42" s="5">
        <v>4.0637999999999996</v>
      </c>
      <c r="AU42" s="5">
        <v>4.8127399999999998</v>
      </c>
      <c r="AV42" s="5"/>
      <c r="AW42" s="5"/>
    </row>
    <row r="43" spans="1:49" x14ac:dyDescent="0.3">
      <c r="A43">
        <v>41.85</v>
      </c>
      <c r="B43">
        <v>4.16</v>
      </c>
      <c r="C43">
        <v>4.1790000000000003</v>
      </c>
      <c r="D43">
        <v>991.495</v>
      </c>
      <c r="E43">
        <v>6.3100000000000005E-4</v>
      </c>
      <c r="F43">
        <v>0.63400000000000001</v>
      </c>
      <c r="H43">
        <v>51.85</v>
      </c>
      <c r="I43">
        <v>3.42</v>
      </c>
      <c r="J43">
        <v>4.1820000000000004</v>
      </c>
      <c r="K43">
        <v>987.19</v>
      </c>
      <c r="L43">
        <v>5.2800000000000004E-4</v>
      </c>
      <c r="M43">
        <v>0.64500000000000002</v>
      </c>
      <c r="O43">
        <v>43.11</v>
      </c>
      <c r="P43">
        <v>4.0667600000000004</v>
      </c>
      <c r="Q43">
        <v>4.1793780000000007</v>
      </c>
      <c r="R43">
        <v>990.95257000000004</v>
      </c>
      <c r="S43">
        <v>6.1802200000000008E-4</v>
      </c>
      <c r="T43">
        <v>0.63538600000000001</v>
      </c>
      <c r="W43" t="s">
        <v>5</v>
      </c>
      <c r="X43">
        <v>4.0637999999999996</v>
      </c>
      <c r="Y43">
        <v>4.8127399999999998</v>
      </c>
      <c r="AB43">
        <v>4.0256800537634403</v>
      </c>
      <c r="AC43">
        <v>4.7428025806451588</v>
      </c>
      <c r="AT43" s="5">
        <v>4.0667600000000004</v>
      </c>
      <c r="AU43" s="5">
        <v>4.8342400000000003</v>
      </c>
      <c r="AV43" s="5"/>
      <c r="AW43" s="5"/>
    </row>
    <row r="44" spans="1:49" x14ac:dyDescent="0.3">
      <c r="A44">
        <v>41.85</v>
      </c>
      <c r="B44">
        <v>4.16</v>
      </c>
      <c r="C44">
        <v>4.1790000000000003</v>
      </c>
      <c r="D44">
        <v>991.495</v>
      </c>
      <c r="E44">
        <v>6.3100000000000005E-4</v>
      </c>
      <c r="F44">
        <v>0.63400000000000001</v>
      </c>
      <c r="H44">
        <v>51.85</v>
      </c>
      <c r="I44">
        <v>3.42</v>
      </c>
      <c r="J44">
        <v>4.1820000000000004</v>
      </c>
      <c r="K44">
        <v>987.19</v>
      </c>
      <c r="L44">
        <v>5.2800000000000004E-4</v>
      </c>
      <c r="M44">
        <v>0.64500000000000002</v>
      </c>
      <c r="O44">
        <v>43.150000000000006</v>
      </c>
      <c r="P44">
        <v>4.0637999999999996</v>
      </c>
      <c r="Q44">
        <v>4.1793900000000006</v>
      </c>
      <c r="R44">
        <v>990.93534999999997</v>
      </c>
      <c r="S44">
        <v>6.1760999999999999E-4</v>
      </c>
      <c r="T44">
        <v>0.63543000000000005</v>
      </c>
      <c r="W44" t="s">
        <v>6</v>
      </c>
      <c r="X44">
        <v>4.0667600000000004</v>
      </c>
      <c r="Y44">
        <v>4.8342400000000003</v>
      </c>
      <c r="AB44">
        <v>4.0256800537634403</v>
      </c>
      <c r="AC44">
        <v>4.7428025806451588</v>
      </c>
      <c r="AT44" s="5">
        <v>4.0889600000000002</v>
      </c>
      <c r="AU44" s="5">
        <v>4.8591800000000003</v>
      </c>
      <c r="AV44" s="5"/>
      <c r="AW44" s="5"/>
    </row>
    <row r="45" spans="1:49" x14ac:dyDescent="0.3">
      <c r="A45">
        <v>41.85</v>
      </c>
      <c r="B45">
        <v>4.16</v>
      </c>
      <c r="C45">
        <v>4.1790000000000003</v>
      </c>
      <c r="D45">
        <v>991.495</v>
      </c>
      <c r="E45">
        <v>6.3100000000000005E-4</v>
      </c>
      <c r="F45">
        <v>0.63400000000000001</v>
      </c>
      <c r="H45">
        <v>51.85</v>
      </c>
      <c r="I45">
        <v>3.42</v>
      </c>
      <c r="J45">
        <v>4.1820000000000004</v>
      </c>
      <c r="K45">
        <v>987.19</v>
      </c>
      <c r="L45">
        <v>5.2800000000000004E-4</v>
      </c>
      <c r="M45">
        <v>0.64500000000000002</v>
      </c>
      <c r="O45">
        <v>43.11</v>
      </c>
      <c r="P45">
        <v>4.0667600000000004</v>
      </c>
      <c r="Q45">
        <v>4.1793780000000007</v>
      </c>
      <c r="R45">
        <v>990.95257000000004</v>
      </c>
      <c r="S45">
        <v>6.1802200000000008E-4</v>
      </c>
      <c r="T45">
        <v>0.63538600000000001</v>
      </c>
      <c r="V45" s="1">
        <v>45505</v>
      </c>
      <c r="W45" t="s">
        <v>1</v>
      </c>
      <c r="X45">
        <v>4.0889600000000002</v>
      </c>
      <c r="Y45">
        <v>4.8591800000000003</v>
      </c>
      <c r="AB45">
        <v>4.0256800537634403</v>
      </c>
      <c r="AC45">
        <v>4.7428025806451588</v>
      </c>
      <c r="AT45" s="5">
        <v>4.0978400000000006</v>
      </c>
      <c r="AU45" s="5">
        <v>4.8828300000000002</v>
      </c>
      <c r="AV45" s="5"/>
      <c r="AW45" s="5"/>
    </row>
    <row r="46" spans="1:49" x14ac:dyDescent="0.3">
      <c r="A46">
        <v>41.85</v>
      </c>
      <c r="B46">
        <v>4.16</v>
      </c>
      <c r="C46">
        <v>4.1790000000000003</v>
      </c>
      <c r="D46">
        <v>991.495</v>
      </c>
      <c r="E46">
        <v>6.3100000000000005E-4</v>
      </c>
      <c r="F46">
        <v>0.63400000000000001</v>
      </c>
      <c r="H46">
        <v>51.85</v>
      </c>
      <c r="I46">
        <v>3.42</v>
      </c>
      <c r="J46">
        <v>4.1820000000000004</v>
      </c>
      <c r="K46">
        <v>987.19</v>
      </c>
      <c r="L46">
        <v>5.2800000000000004E-4</v>
      </c>
      <c r="M46">
        <v>0.64500000000000002</v>
      </c>
      <c r="O46">
        <v>42.81</v>
      </c>
      <c r="P46">
        <v>4.0889600000000002</v>
      </c>
      <c r="Q46">
        <v>4.1792880000000006</v>
      </c>
      <c r="R46">
        <v>991.08172000000002</v>
      </c>
      <c r="S46">
        <v>6.2111200000000005E-4</v>
      </c>
      <c r="T46">
        <v>0.63505600000000006</v>
      </c>
      <c r="W46" t="s">
        <v>2</v>
      </c>
      <c r="X46">
        <v>4.0978400000000006</v>
      </c>
      <c r="Y46">
        <v>4.8828300000000002</v>
      </c>
      <c r="AB46">
        <v>4.0256800537634403</v>
      </c>
      <c r="AC46">
        <v>4.7428025806451588</v>
      </c>
      <c r="AT46" s="5">
        <v>4.0808200000000001</v>
      </c>
      <c r="AU46" s="5">
        <v>4.8114499999999998</v>
      </c>
      <c r="AV46" s="5"/>
      <c r="AW46" s="5"/>
    </row>
    <row r="47" spans="1:49" x14ac:dyDescent="0.3">
      <c r="A47">
        <v>41.85</v>
      </c>
      <c r="B47">
        <v>4.16</v>
      </c>
      <c r="C47">
        <v>4.1790000000000003</v>
      </c>
      <c r="D47">
        <v>991.495</v>
      </c>
      <c r="E47">
        <v>6.3100000000000005E-4</v>
      </c>
      <c r="F47">
        <v>0.63400000000000001</v>
      </c>
      <c r="H47">
        <v>51.85</v>
      </c>
      <c r="I47">
        <v>3.42</v>
      </c>
      <c r="J47">
        <v>4.1820000000000004</v>
      </c>
      <c r="K47">
        <v>987.19</v>
      </c>
      <c r="L47">
        <v>5.2800000000000004E-4</v>
      </c>
      <c r="M47">
        <v>0.64500000000000002</v>
      </c>
      <c r="O47">
        <v>42.69</v>
      </c>
      <c r="P47">
        <v>4.0978400000000006</v>
      </c>
      <c r="Q47">
        <v>4.179252</v>
      </c>
      <c r="R47">
        <v>991.13337999999999</v>
      </c>
      <c r="S47">
        <v>6.2234800000000011E-4</v>
      </c>
      <c r="T47">
        <v>0.63492400000000004</v>
      </c>
      <c r="W47" t="s">
        <v>3</v>
      </c>
      <c r="X47">
        <v>4.0808200000000001</v>
      </c>
      <c r="Y47">
        <v>4.8114499999999998</v>
      </c>
      <c r="AB47">
        <v>4.0256800537634403</v>
      </c>
      <c r="AC47">
        <v>4.7428025806451588</v>
      </c>
      <c r="AT47" s="5">
        <v>4.0049700000000001</v>
      </c>
      <c r="AU47" s="5">
        <v>4.6983599999999992</v>
      </c>
      <c r="AV47" s="5"/>
      <c r="AW47" s="5"/>
    </row>
    <row r="48" spans="1:49" x14ac:dyDescent="0.3">
      <c r="A48">
        <v>41.85</v>
      </c>
      <c r="B48">
        <v>4.16</v>
      </c>
      <c r="C48">
        <v>4.1790000000000003</v>
      </c>
      <c r="D48">
        <v>991.495</v>
      </c>
      <c r="E48">
        <v>6.3100000000000005E-4</v>
      </c>
      <c r="F48">
        <v>0.63400000000000001</v>
      </c>
      <c r="H48">
        <v>51.85</v>
      </c>
      <c r="I48">
        <v>3.42</v>
      </c>
      <c r="J48">
        <v>4.1820000000000004</v>
      </c>
      <c r="K48">
        <v>987.19</v>
      </c>
      <c r="L48">
        <v>5.2800000000000004E-4</v>
      </c>
      <c r="M48">
        <v>0.64500000000000002</v>
      </c>
      <c r="O48">
        <v>42.92</v>
      </c>
      <c r="P48">
        <v>4.0808200000000001</v>
      </c>
      <c r="Q48">
        <v>4.1793209999999998</v>
      </c>
      <c r="R48">
        <v>991.03436499999998</v>
      </c>
      <c r="S48">
        <v>6.1997899999999999E-4</v>
      </c>
      <c r="T48">
        <v>0.63517699999999999</v>
      </c>
      <c r="W48" t="s">
        <v>4</v>
      </c>
      <c r="X48">
        <v>4.0049700000000001</v>
      </c>
      <c r="Y48">
        <v>4.6983599999999992</v>
      </c>
      <c r="AB48">
        <v>4.0256800537634403</v>
      </c>
      <c r="AC48">
        <v>4.7428025806451588</v>
      </c>
      <c r="AT48" s="5">
        <v>3.99979</v>
      </c>
      <c r="AU48" s="5">
        <v>4.71685</v>
      </c>
      <c r="AV48" s="5"/>
      <c r="AW48" s="5"/>
    </row>
    <row r="49" spans="1:49" x14ac:dyDescent="0.3">
      <c r="A49">
        <v>41.85</v>
      </c>
      <c r="B49">
        <v>4.16</v>
      </c>
      <c r="C49">
        <v>4.1790000000000003</v>
      </c>
      <c r="D49">
        <v>991.495</v>
      </c>
      <c r="E49">
        <v>6.3100000000000005E-4</v>
      </c>
      <c r="F49">
        <v>0.63400000000000001</v>
      </c>
      <c r="H49">
        <v>51.85</v>
      </c>
      <c r="I49">
        <v>3.42</v>
      </c>
      <c r="J49">
        <v>4.1820000000000004</v>
      </c>
      <c r="K49">
        <v>987.19</v>
      </c>
      <c r="L49">
        <v>5.2800000000000004E-4</v>
      </c>
      <c r="M49">
        <v>0.64500000000000002</v>
      </c>
      <c r="O49">
        <v>43.945</v>
      </c>
      <c r="P49">
        <v>4.0049700000000001</v>
      </c>
      <c r="Q49">
        <v>4.1796285000000006</v>
      </c>
      <c r="R49">
        <v>990.59310249999999</v>
      </c>
      <c r="S49">
        <v>6.0942150000000003E-4</v>
      </c>
      <c r="T49">
        <v>0.63630450000000005</v>
      </c>
      <c r="W49" t="s">
        <v>5</v>
      </c>
      <c r="X49">
        <v>3.99979</v>
      </c>
      <c r="Y49">
        <v>4.71685</v>
      </c>
      <c r="AB49">
        <v>4.0256800537634403</v>
      </c>
      <c r="AC49">
        <v>4.7428025806451588</v>
      </c>
      <c r="AT49" s="5">
        <v>3.9712999999999998</v>
      </c>
      <c r="AU49" s="5">
        <v>4.7022300000000001</v>
      </c>
      <c r="AV49" s="5"/>
      <c r="AW49" s="5"/>
    </row>
    <row r="50" spans="1:49" x14ac:dyDescent="0.3">
      <c r="A50">
        <v>41.85</v>
      </c>
      <c r="B50">
        <v>4.16</v>
      </c>
      <c r="C50">
        <v>4.1790000000000003</v>
      </c>
      <c r="D50">
        <v>991.495</v>
      </c>
      <c r="E50">
        <v>6.3100000000000005E-4</v>
      </c>
      <c r="F50">
        <v>0.63400000000000001</v>
      </c>
      <c r="H50">
        <v>51.85</v>
      </c>
      <c r="I50">
        <v>3.42</v>
      </c>
      <c r="J50">
        <v>4.1820000000000004</v>
      </c>
      <c r="K50">
        <v>987.19</v>
      </c>
      <c r="L50">
        <v>5.2800000000000004E-4</v>
      </c>
      <c r="M50">
        <v>0.64500000000000002</v>
      </c>
      <c r="O50">
        <v>44.015000000000001</v>
      </c>
      <c r="P50">
        <v>3.99979</v>
      </c>
      <c r="Q50">
        <v>4.1796495</v>
      </c>
      <c r="R50">
        <v>990.56296750000001</v>
      </c>
      <c r="S50">
        <v>6.0870050000000006E-4</v>
      </c>
      <c r="T50">
        <v>0.63638150000000004</v>
      </c>
      <c r="W50" t="s">
        <v>6</v>
      </c>
      <c r="X50">
        <v>3.9712999999999998</v>
      </c>
      <c r="Y50">
        <v>4.7022300000000001</v>
      </c>
      <c r="AB50">
        <v>4.0256800537634403</v>
      </c>
      <c r="AC50">
        <v>4.7428025806451588</v>
      </c>
      <c r="AT50" s="5">
        <v>4.0134800000000004</v>
      </c>
      <c r="AU50" s="5">
        <v>4.77189</v>
      </c>
      <c r="AV50" s="5"/>
      <c r="AW50" s="5"/>
    </row>
    <row r="51" spans="1:49" x14ac:dyDescent="0.3">
      <c r="A51">
        <v>41.85</v>
      </c>
      <c r="B51">
        <v>4.16</v>
      </c>
      <c r="C51">
        <v>4.1790000000000003</v>
      </c>
      <c r="D51">
        <v>991.495</v>
      </c>
      <c r="E51">
        <v>6.3100000000000005E-4</v>
      </c>
      <c r="F51">
        <v>0.63400000000000001</v>
      </c>
      <c r="H51">
        <v>51.85</v>
      </c>
      <c r="I51">
        <v>3.42</v>
      </c>
      <c r="J51">
        <v>4.1820000000000004</v>
      </c>
      <c r="K51">
        <v>987.19</v>
      </c>
      <c r="L51">
        <v>5.2800000000000004E-4</v>
      </c>
      <c r="M51">
        <v>0.64500000000000002</v>
      </c>
      <c r="O51">
        <v>44.400000000000006</v>
      </c>
      <c r="P51">
        <v>3.9712999999999998</v>
      </c>
      <c r="Q51">
        <v>4.1797650000000006</v>
      </c>
      <c r="R51">
        <v>990.39722500000005</v>
      </c>
      <c r="S51">
        <v>6.0473500000000002E-4</v>
      </c>
      <c r="T51">
        <v>0.63680500000000007</v>
      </c>
      <c r="V51" s="1">
        <v>45536</v>
      </c>
      <c r="W51" t="s">
        <v>1</v>
      </c>
      <c r="X51">
        <v>4.0134800000000004</v>
      </c>
      <c r="Y51">
        <v>4.77189</v>
      </c>
      <c r="AB51">
        <v>4.0256800537634403</v>
      </c>
      <c r="AC51">
        <v>4.7428025806451588</v>
      </c>
      <c r="AT51" s="5">
        <v>4.0205099999999998</v>
      </c>
      <c r="AU51" s="5">
        <v>4.7736099999999997</v>
      </c>
      <c r="AV51" s="5"/>
      <c r="AW51" s="5"/>
    </row>
    <row r="52" spans="1:49" x14ac:dyDescent="0.3">
      <c r="A52">
        <v>41.85</v>
      </c>
      <c r="B52">
        <v>4.16</v>
      </c>
      <c r="C52">
        <v>4.1790000000000003</v>
      </c>
      <c r="D52">
        <v>991.495</v>
      </c>
      <c r="E52">
        <v>6.3100000000000005E-4</v>
      </c>
      <c r="F52">
        <v>0.63400000000000001</v>
      </c>
      <c r="H52">
        <v>51.85</v>
      </c>
      <c r="I52">
        <v>3.42</v>
      </c>
      <c r="J52">
        <v>4.1820000000000004</v>
      </c>
      <c r="K52">
        <v>987.19</v>
      </c>
      <c r="L52">
        <v>5.2800000000000004E-4</v>
      </c>
      <c r="M52">
        <v>0.64500000000000002</v>
      </c>
      <c r="O52">
        <v>43.83</v>
      </c>
      <c r="P52">
        <v>4.0134800000000004</v>
      </c>
      <c r="Q52">
        <v>4.1795940000000007</v>
      </c>
      <c r="R52">
        <v>990.64260999999999</v>
      </c>
      <c r="S52">
        <v>6.1060600000000008E-4</v>
      </c>
      <c r="T52">
        <v>0.63617800000000002</v>
      </c>
      <c r="W52" t="s">
        <v>2</v>
      </c>
      <c r="X52">
        <v>4.0205099999999998</v>
      </c>
      <c r="Y52">
        <v>4.7736099999999997</v>
      </c>
      <c r="AB52">
        <v>4.0256800537634403</v>
      </c>
      <c r="AC52">
        <v>4.7428025806451588</v>
      </c>
      <c r="AT52" s="5">
        <v>4.0038600000000004</v>
      </c>
      <c r="AU52" s="5">
        <v>4.7172799999999997</v>
      </c>
      <c r="AV52" s="5"/>
      <c r="AW52" s="5"/>
    </row>
    <row r="53" spans="1:49" x14ac:dyDescent="0.3">
      <c r="A53">
        <v>41.85</v>
      </c>
      <c r="B53">
        <v>4.16</v>
      </c>
      <c r="C53">
        <v>4.1790000000000003</v>
      </c>
      <c r="D53">
        <v>991.495</v>
      </c>
      <c r="E53">
        <v>6.3100000000000005E-4</v>
      </c>
      <c r="F53">
        <v>0.63400000000000001</v>
      </c>
      <c r="H53">
        <v>51.85</v>
      </c>
      <c r="I53">
        <v>3.42</v>
      </c>
      <c r="J53">
        <v>4.1820000000000004</v>
      </c>
      <c r="K53">
        <v>987.19</v>
      </c>
      <c r="L53">
        <v>5.2800000000000004E-4</v>
      </c>
      <c r="M53">
        <v>0.64500000000000002</v>
      </c>
      <c r="O53">
        <v>43.734999999999999</v>
      </c>
      <c r="P53">
        <v>4.0205099999999998</v>
      </c>
      <c r="Q53">
        <v>4.1795655000000007</v>
      </c>
      <c r="R53">
        <v>990.68350750000002</v>
      </c>
      <c r="S53">
        <v>6.1158450000000004E-4</v>
      </c>
      <c r="T53">
        <v>0.63607349999999996</v>
      </c>
      <c r="W53" t="s">
        <v>3</v>
      </c>
      <c r="X53">
        <v>4.0038600000000004</v>
      </c>
      <c r="Y53">
        <v>4.7172799999999997</v>
      </c>
      <c r="AB53">
        <v>4.0256800537634403</v>
      </c>
      <c r="AC53">
        <v>4.7428025806451588</v>
      </c>
      <c r="AT53" s="5">
        <v>3.9846200000000005</v>
      </c>
      <c r="AU53" s="5">
        <v>4.7103999999999999</v>
      </c>
      <c r="AV53" s="5"/>
      <c r="AW53" s="5"/>
    </row>
    <row r="54" spans="1:49" x14ac:dyDescent="0.3">
      <c r="A54">
        <v>41.85</v>
      </c>
      <c r="B54">
        <v>4.16</v>
      </c>
      <c r="C54">
        <v>4.1790000000000003</v>
      </c>
      <c r="D54">
        <v>991.495</v>
      </c>
      <c r="E54">
        <v>6.3100000000000005E-4</v>
      </c>
      <c r="F54">
        <v>0.63400000000000001</v>
      </c>
      <c r="H54">
        <v>51.85</v>
      </c>
      <c r="I54">
        <v>3.42</v>
      </c>
      <c r="J54">
        <v>4.1820000000000004</v>
      </c>
      <c r="K54">
        <v>987.19</v>
      </c>
      <c r="L54">
        <v>5.2800000000000004E-4</v>
      </c>
      <c r="M54">
        <v>0.64500000000000002</v>
      </c>
      <c r="O54">
        <v>43.96</v>
      </c>
      <c r="P54">
        <v>4.0038600000000004</v>
      </c>
      <c r="Q54">
        <v>4.1796329999999999</v>
      </c>
      <c r="R54">
        <v>990.58664499999998</v>
      </c>
      <c r="S54">
        <v>6.0926700000000003E-4</v>
      </c>
      <c r="T54">
        <v>0.63632100000000003</v>
      </c>
      <c r="W54" t="s">
        <v>4</v>
      </c>
      <c r="X54">
        <v>3.9846200000000005</v>
      </c>
      <c r="Y54">
        <v>4.7103999999999999</v>
      </c>
      <c r="AB54">
        <v>4.0256800537634403</v>
      </c>
      <c r="AC54">
        <v>4.7428025806451588</v>
      </c>
      <c r="AT54" s="5">
        <v>3.9861</v>
      </c>
      <c r="AU54" s="5">
        <v>4.6953499999999995</v>
      </c>
      <c r="AV54" s="5"/>
      <c r="AW54" s="5"/>
    </row>
    <row r="55" spans="1:49" x14ac:dyDescent="0.3">
      <c r="A55">
        <v>41.85</v>
      </c>
      <c r="B55">
        <v>4.16</v>
      </c>
      <c r="C55">
        <v>4.1790000000000003</v>
      </c>
      <c r="D55">
        <v>991.495</v>
      </c>
      <c r="E55">
        <v>6.3100000000000005E-4</v>
      </c>
      <c r="F55">
        <v>0.63400000000000001</v>
      </c>
      <c r="H55">
        <v>51.85</v>
      </c>
      <c r="I55">
        <v>3.42</v>
      </c>
      <c r="J55">
        <v>4.1820000000000004</v>
      </c>
      <c r="K55">
        <v>987.19</v>
      </c>
      <c r="L55">
        <v>5.2800000000000004E-4</v>
      </c>
      <c r="M55">
        <v>0.64500000000000002</v>
      </c>
      <c r="O55">
        <v>44.22</v>
      </c>
      <c r="P55">
        <v>3.9846200000000005</v>
      </c>
      <c r="Q55">
        <v>4.1797110000000002</v>
      </c>
      <c r="R55">
        <v>990.47471500000006</v>
      </c>
      <c r="S55">
        <v>6.0658900000000004E-4</v>
      </c>
      <c r="T55">
        <v>0.63660700000000003</v>
      </c>
      <c r="W55" t="s">
        <v>5</v>
      </c>
      <c r="X55">
        <v>3.9861</v>
      </c>
      <c r="Y55">
        <v>4.6953499999999995</v>
      </c>
      <c r="AB55">
        <v>4.0256800537634403</v>
      </c>
      <c r="AC55">
        <v>4.7428025806451588</v>
      </c>
      <c r="AT55" s="5">
        <v>3.9598300000000002</v>
      </c>
      <c r="AU55" s="5">
        <v>4.6837399999999993</v>
      </c>
      <c r="AV55" s="5"/>
      <c r="AW55" s="5"/>
    </row>
    <row r="56" spans="1:49" x14ac:dyDescent="0.3">
      <c r="A56">
        <v>41.85</v>
      </c>
      <c r="B56">
        <v>4.16</v>
      </c>
      <c r="C56">
        <v>4.1790000000000003</v>
      </c>
      <c r="D56">
        <v>991.495</v>
      </c>
      <c r="E56">
        <v>6.3100000000000005E-4</v>
      </c>
      <c r="F56">
        <v>0.63400000000000001</v>
      </c>
      <c r="H56">
        <v>51.85</v>
      </c>
      <c r="I56">
        <v>3.42</v>
      </c>
      <c r="J56">
        <v>4.1820000000000004</v>
      </c>
      <c r="K56">
        <v>987.19</v>
      </c>
      <c r="L56">
        <v>5.2800000000000004E-4</v>
      </c>
      <c r="M56">
        <v>0.64500000000000002</v>
      </c>
      <c r="O56">
        <v>44.2</v>
      </c>
      <c r="P56">
        <v>3.9861</v>
      </c>
      <c r="Q56">
        <v>4.1797050000000002</v>
      </c>
      <c r="R56">
        <v>990.48332500000004</v>
      </c>
      <c r="S56">
        <v>6.0679500000000003E-4</v>
      </c>
      <c r="T56">
        <v>0.63658499999999996</v>
      </c>
      <c r="W56" t="s">
        <v>6</v>
      </c>
      <c r="X56">
        <v>3.9598300000000002</v>
      </c>
      <c r="Y56">
        <v>4.6837399999999993</v>
      </c>
      <c r="AB56">
        <v>4.0256800537634403</v>
      </c>
      <c r="AC56">
        <v>4.7428025806451588</v>
      </c>
      <c r="AT56" s="5">
        <v>3.9764800000000005</v>
      </c>
      <c r="AU56" s="5">
        <v>4.7048100000000002</v>
      </c>
      <c r="AV56" s="5"/>
      <c r="AW56" s="5"/>
    </row>
    <row r="57" spans="1:49" x14ac:dyDescent="0.3">
      <c r="A57">
        <v>41.85</v>
      </c>
      <c r="B57">
        <v>4.16</v>
      </c>
      <c r="C57">
        <v>4.1790000000000003</v>
      </c>
      <c r="D57">
        <v>991.495</v>
      </c>
      <c r="E57">
        <v>6.3100000000000005E-4</v>
      </c>
      <c r="F57">
        <v>0.63400000000000001</v>
      </c>
      <c r="H57">
        <v>51.85</v>
      </c>
      <c r="I57">
        <v>3.42</v>
      </c>
      <c r="J57">
        <v>4.1820000000000004</v>
      </c>
      <c r="K57">
        <v>987.19</v>
      </c>
      <c r="L57">
        <v>5.2800000000000004E-4</v>
      </c>
      <c r="M57">
        <v>0.64500000000000002</v>
      </c>
      <c r="O57">
        <v>44.555</v>
      </c>
      <c r="P57">
        <v>3.9598300000000002</v>
      </c>
      <c r="Q57">
        <v>4.1798115000000005</v>
      </c>
      <c r="R57">
        <v>990.33049749999998</v>
      </c>
      <c r="S57">
        <v>6.0313850000000009E-4</v>
      </c>
      <c r="T57">
        <v>0.63697550000000003</v>
      </c>
      <c r="V57" s="1">
        <v>45566</v>
      </c>
      <c r="W57" t="s">
        <v>1</v>
      </c>
      <c r="X57">
        <v>3.9764800000000005</v>
      </c>
      <c r="Y57">
        <v>4.7048100000000002</v>
      </c>
      <c r="AB57">
        <v>4.0256800537634403</v>
      </c>
      <c r="AC57">
        <v>4.7428025806451588</v>
      </c>
      <c r="AT57" s="5">
        <v>4.0497399999999999</v>
      </c>
      <c r="AU57" s="5">
        <v>4.7706</v>
      </c>
      <c r="AV57" s="5"/>
      <c r="AW57" s="5"/>
    </row>
    <row r="58" spans="1:49" x14ac:dyDescent="0.3">
      <c r="A58">
        <v>41.85</v>
      </c>
      <c r="B58">
        <v>4.16</v>
      </c>
      <c r="C58">
        <v>4.1790000000000003</v>
      </c>
      <c r="D58">
        <v>991.495</v>
      </c>
      <c r="E58">
        <v>6.3100000000000005E-4</v>
      </c>
      <c r="F58">
        <v>0.63400000000000001</v>
      </c>
      <c r="H58">
        <v>51.85</v>
      </c>
      <c r="I58">
        <v>3.42</v>
      </c>
      <c r="J58">
        <v>4.1820000000000004</v>
      </c>
      <c r="K58">
        <v>987.19</v>
      </c>
      <c r="L58">
        <v>5.2800000000000004E-4</v>
      </c>
      <c r="M58">
        <v>0.64500000000000002</v>
      </c>
      <c r="O58">
        <v>44.33</v>
      </c>
      <c r="P58">
        <v>3.9764800000000005</v>
      </c>
      <c r="Q58">
        <v>4.1797440000000003</v>
      </c>
      <c r="R58">
        <v>990.42736000000002</v>
      </c>
      <c r="S58">
        <v>6.0545600000000009E-4</v>
      </c>
      <c r="T58">
        <v>0.63672799999999996</v>
      </c>
      <c r="W58" t="s">
        <v>2</v>
      </c>
      <c r="X58">
        <v>4.0497399999999999</v>
      </c>
      <c r="Y58">
        <v>4.7706</v>
      </c>
      <c r="AB58">
        <v>4.0256800537634403</v>
      </c>
      <c r="AC58">
        <v>4.7428025806451588</v>
      </c>
      <c r="AT58" s="5">
        <v>4.0105199999999996</v>
      </c>
      <c r="AU58" s="5">
        <v>4.7551199999999998</v>
      </c>
      <c r="AV58" s="5"/>
      <c r="AW58" s="5"/>
    </row>
    <row r="59" spans="1:49" x14ac:dyDescent="0.3">
      <c r="A59">
        <v>41.85</v>
      </c>
      <c r="B59">
        <v>4.16</v>
      </c>
      <c r="C59">
        <v>4.1790000000000003</v>
      </c>
      <c r="D59">
        <v>991.495</v>
      </c>
      <c r="E59">
        <v>6.3100000000000005E-4</v>
      </c>
      <c r="F59">
        <v>0.63400000000000001</v>
      </c>
      <c r="H59">
        <v>51.85</v>
      </c>
      <c r="I59">
        <v>3.42</v>
      </c>
      <c r="J59">
        <v>4.1820000000000004</v>
      </c>
      <c r="K59">
        <v>987.19</v>
      </c>
      <c r="L59">
        <v>5.2800000000000004E-4</v>
      </c>
      <c r="M59">
        <v>0.64500000000000002</v>
      </c>
      <c r="O59">
        <v>43.34</v>
      </c>
      <c r="P59">
        <v>4.0497399999999999</v>
      </c>
      <c r="Q59">
        <v>4.1794470000000006</v>
      </c>
      <c r="R59">
        <v>990.85355500000003</v>
      </c>
      <c r="S59">
        <v>6.1565300000000008E-4</v>
      </c>
      <c r="T59">
        <v>0.63563900000000007</v>
      </c>
      <c r="W59" t="s">
        <v>3</v>
      </c>
      <c r="X59">
        <v>4.0105199999999996</v>
      </c>
      <c r="Y59">
        <v>4.7551199999999998</v>
      </c>
      <c r="AB59">
        <v>4.0256800537634403</v>
      </c>
      <c r="AC59">
        <v>4.7428025806451588</v>
      </c>
      <c r="AT59" s="5">
        <v>3.9668600000000001</v>
      </c>
      <c r="AU59" s="5">
        <v>4.6927699999999994</v>
      </c>
      <c r="AV59" s="5"/>
      <c r="AW59" s="5"/>
    </row>
    <row r="60" spans="1:49" x14ac:dyDescent="0.3">
      <c r="A60">
        <v>41.85</v>
      </c>
      <c r="B60">
        <v>4.16</v>
      </c>
      <c r="C60">
        <v>4.1790000000000003</v>
      </c>
      <c r="D60">
        <v>991.495</v>
      </c>
      <c r="E60">
        <v>6.3100000000000005E-4</v>
      </c>
      <c r="F60">
        <v>0.63400000000000001</v>
      </c>
      <c r="H60">
        <v>51.85</v>
      </c>
      <c r="I60">
        <v>3.42</v>
      </c>
      <c r="J60">
        <v>4.1820000000000004</v>
      </c>
      <c r="K60">
        <v>987.19</v>
      </c>
      <c r="L60">
        <v>5.2800000000000004E-4</v>
      </c>
      <c r="M60">
        <v>0.64500000000000002</v>
      </c>
      <c r="O60">
        <v>43.870000000000005</v>
      </c>
      <c r="P60">
        <v>4.0105199999999996</v>
      </c>
      <c r="Q60">
        <v>4.1796060000000006</v>
      </c>
      <c r="R60">
        <v>990.62539000000004</v>
      </c>
      <c r="S60">
        <v>6.1019399999999999E-4</v>
      </c>
      <c r="T60">
        <v>0.63622200000000007</v>
      </c>
      <c r="W60" t="s">
        <v>4</v>
      </c>
      <c r="X60">
        <v>3.9668600000000001</v>
      </c>
      <c r="Y60">
        <v>4.6927699999999994</v>
      </c>
      <c r="AB60">
        <v>4.0256800537634403</v>
      </c>
      <c r="AC60">
        <v>4.7428025806451588</v>
      </c>
      <c r="AT60" s="5">
        <v>3.9661200000000001</v>
      </c>
      <c r="AU60" s="5">
        <v>4.6901899999999994</v>
      </c>
      <c r="AV60" s="5"/>
      <c r="AW60" s="5"/>
    </row>
    <row r="61" spans="1:49" x14ac:dyDescent="0.3">
      <c r="A61">
        <v>41.85</v>
      </c>
      <c r="B61">
        <v>4.16</v>
      </c>
      <c r="C61">
        <v>4.1790000000000003</v>
      </c>
      <c r="D61">
        <v>991.495</v>
      </c>
      <c r="E61">
        <v>6.3100000000000005E-4</v>
      </c>
      <c r="F61">
        <v>0.63400000000000001</v>
      </c>
      <c r="H61">
        <v>51.85</v>
      </c>
      <c r="I61">
        <v>3.42</v>
      </c>
      <c r="J61">
        <v>4.1820000000000004</v>
      </c>
      <c r="K61">
        <v>987.19</v>
      </c>
      <c r="L61">
        <v>5.2800000000000004E-4</v>
      </c>
      <c r="M61">
        <v>0.64500000000000002</v>
      </c>
      <c r="O61">
        <v>44.46</v>
      </c>
      <c r="P61">
        <v>3.9668600000000001</v>
      </c>
      <c r="Q61">
        <v>4.1797830000000005</v>
      </c>
      <c r="R61">
        <v>990.37139500000001</v>
      </c>
      <c r="S61">
        <v>6.0411700000000004E-4</v>
      </c>
      <c r="T61">
        <v>0.63687099999999996</v>
      </c>
      <c r="W61" t="s">
        <v>5</v>
      </c>
      <c r="X61">
        <v>3.9661200000000001</v>
      </c>
      <c r="Y61">
        <v>4.6901899999999994</v>
      </c>
      <c r="AB61">
        <v>4.0256800537634403</v>
      </c>
      <c r="AC61">
        <v>4.7428025806451588</v>
      </c>
      <c r="AT61" s="5">
        <v>3.9750000000000005</v>
      </c>
      <c r="AU61" s="5">
        <v>4.6970699999999992</v>
      </c>
      <c r="AV61" s="5"/>
      <c r="AW61" s="5"/>
    </row>
    <row r="62" spans="1:49" x14ac:dyDescent="0.3">
      <c r="A62">
        <v>41.85</v>
      </c>
      <c r="B62">
        <v>4.16</v>
      </c>
      <c r="C62">
        <v>4.1790000000000003</v>
      </c>
      <c r="D62">
        <v>991.495</v>
      </c>
      <c r="E62">
        <v>6.3100000000000005E-4</v>
      </c>
      <c r="F62">
        <v>0.63400000000000001</v>
      </c>
      <c r="H62">
        <v>51.85</v>
      </c>
      <c r="I62">
        <v>3.42</v>
      </c>
      <c r="J62">
        <v>4.1820000000000004</v>
      </c>
      <c r="K62">
        <v>987.19</v>
      </c>
      <c r="L62">
        <v>5.2800000000000004E-4</v>
      </c>
      <c r="M62">
        <v>0.64500000000000002</v>
      </c>
      <c r="O62">
        <v>44.47</v>
      </c>
      <c r="P62">
        <v>3.9661200000000001</v>
      </c>
      <c r="Q62">
        <v>4.179786</v>
      </c>
      <c r="R62">
        <v>990.36708999999996</v>
      </c>
      <c r="S62">
        <v>6.0401400000000005E-4</v>
      </c>
      <c r="T62">
        <v>0.63688200000000006</v>
      </c>
      <c r="W62" t="s">
        <v>6</v>
      </c>
      <c r="X62">
        <v>3.9750000000000005</v>
      </c>
      <c r="Y62">
        <v>4.6970699999999992</v>
      </c>
      <c r="AB62">
        <v>4.0256800537634403</v>
      </c>
      <c r="AC62">
        <v>4.7428025806451588</v>
      </c>
      <c r="AT62" s="5">
        <v>4.0045999999999999</v>
      </c>
      <c r="AU62" s="5">
        <v>4.7559800000000001</v>
      </c>
      <c r="AV62" s="5"/>
      <c r="AW62" s="5"/>
    </row>
    <row r="63" spans="1:49" x14ac:dyDescent="0.3">
      <c r="A63">
        <v>41.85</v>
      </c>
      <c r="B63">
        <v>4.16</v>
      </c>
      <c r="C63">
        <v>4.1790000000000003</v>
      </c>
      <c r="D63">
        <v>991.495</v>
      </c>
      <c r="E63">
        <v>6.3100000000000005E-4</v>
      </c>
      <c r="F63">
        <v>0.63400000000000001</v>
      </c>
      <c r="H63">
        <v>51.85</v>
      </c>
      <c r="I63">
        <v>3.42</v>
      </c>
      <c r="J63">
        <v>4.1820000000000004</v>
      </c>
      <c r="K63">
        <v>987.19</v>
      </c>
      <c r="L63">
        <v>5.2800000000000004E-4</v>
      </c>
      <c r="M63">
        <v>0.64500000000000002</v>
      </c>
      <c r="O63">
        <v>44.349999999999994</v>
      </c>
      <c r="P63">
        <v>3.9750000000000005</v>
      </c>
      <c r="Q63">
        <v>4.1797500000000003</v>
      </c>
      <c r="R63">
        <v>990.41875000000005</v>
      </c>
      <c r="S63">
        <v>6.052500000000001E-4</v>
      </c>
      <c r="T63">
        <v>0.63675000000000004</v>
      </c>
      <c r="V63" s="1">
        <v>45597</v>
      </c>
      <c r="W63" t="s">
        <v>1</v>
      </c>
      <c r="X63">
        <v>4.0045999999999999</v>
      </c>
      <c r="Y63">
        <v>4.7559800000000001</v>
      </c>
      <c r="AB63">
        <v>4.0256800537634403</v>
      </c>
      <c r="AC63">
        <v>4.7428025806451588</v>
      </c>
      <c r="AT63" s="5">
        <v>4.0145900000000001</v>
      </c>
      <c r="AU63" s="5">
        <v>4.7383499999999996</v>
      </c>
      <c r="AV63" s="5"/>
      <c r="AW63" s="5"/>
    </row>
    <row r="64" spans="1:49" x14ac:dyDescent="0.3">
      <c r="A64">
        <v>41.85</v>
      </c>
      <c r="B64">
        <v>4.16</v>
      </c>
      <c r="C64">
        <v>4.1790000000000003</v>
      </c>
      <c r="D64">
        <v>991.495</v>
      </c>
      <c r="E64">
        <v>6.3100000000000005E-4</v>
      </c>
      <c r="F64">
        <v>0.63400000000000001</v>
      </c>
      <c r="H64">
        <v>51.85</v>
      </c>
      <c r="I64">
        <v>3.42</v>
      </c>
      <c r="J64">
        <v>4.1820000000000004</v>
      </c>
      <c r="K64">
        <v>987.19</v>
      </c>
      <c r="L64">
        <v>5.2800000000000004E-4</v>
      </c>
      <c r="M64">
        <v>0.64500000000000002</v>
      </c>
      <c r="O64">
        <v>43.95</v>
      </c>
      <c r="P64">
        <v>4.0045999999999999</v>
      </c>
      <c r="Q64">
        <v>4.1796300000000004</v>
      </c>
      <c r="R64">
        <v>990.59095000000002</v>
      </c>
      <c r="S64">
        <v>6.0937000000000003E-4</v>
      </c>
      <c r="T64">
        <v>0.63631000000000004</v>
      </c>
      <c r="W64" t="s">
        <v>2</v>
      </c>
      <c r="X64">
        <v>4.0145900000000001</v>
      </c>
      <c r="Y64">
        <v>4.7383499999999996</v>
      </c>
      <c r="AB64">
        <v>4.0256800537634403</v>
      </c>
      <c r="AC64">
        <v>4.7428025806451588</v>
      </c>
      <c r="AT64" s="5">
        <v>3.9516900000000001</v>
      </c>
      <c r="AU64" s="5">
        <v>4.6798700000000002</v>
      </c>
      <c r="AV64" s="5"/>
      <c r="AW64" s="5"/>
    </row>
    <row r="65" spans="1:49" x14ac:dyDescent="0.3">
      <c r="A65">
        <v>41.85</v>
      </c>
      <c r="B65">
        <v>4.16</v>
      </c>
      <c r="C65">
        <v>4.1790000000000003</v>
      </c>
      <c r="D65">
        <v>991.495</v>
      </c>
      <c r="E65">
        <v>6.3100000000000005E-4</v>
      </c>
      <c r="F65">
        <v>0.63400000000000001</v>
      </c>
      <c r="H65">
        <v>51.85</v>
      </c>
      <c r="I65">
        <v>3.42</v>
      </c>
      <c r="J65">
        <v>4.1820000000000004</v>
      </c>
      <c r="K65">
        <v>987.19</v>
      </c>
      <c r="L65">
        <v>5.2800000000000004E-4</v>
      </c>
      <c r="M65">
        <v>0.64500000000000002</v>
      </c>
      <c r="O65">
        <v>43.814999999999998</v>
      </c>
      <c r="P65">
        <v>4.0145900000000001</v>
      </c>
      <c r="Q65">
        <v>4.1795895000000005</v>
      </c>
      <c r="R65">
        <v>990.6490675</v>
      </c>
      <c r="S65">
        <v>6.1076050000000008E-4</v>
      </c>
      <c r="T65">
        <v>0.63616150000000005</v>
      </c>
      <c r="W65" t="s">
        <v>3</v>
      </c>
      <c r="X65">
        <v>3.9516900000000001</v>
      </c>
      <c r="Y65">
        <v>4.6798700000000002</v>
      </c>
      <c r="AB65">
        <v>4.0256800537634403</v>
      </c>
      <c r="AC65">
        <v>4.7428025806451588</v>
      </c>
      <c r="AT65" s="5">
        <v>3.9446599999999998</v>
      </c>
      <c r="AU65" s="5">
        <v>4.6588000000000003</v>
      </c>
      <c r="AV65" s="5"/>
      <c r="AW65" s="5"/>
    </row>
    <row r="66" spans="1:49" x14ac:dyDescent="0.3">
      <c r="A66">
        <v>41.85</v>
      </c>
      <c r="B66">
        <v>4.16</v>
      </c>
      <c r="C66">
        <v>4.1790000000000003</v>
      </c>
      <c r="D66">
        <v>991.495</v>
      </c>
      <c r="E66">
        <v>6.3100000000000005E-4</v>
      </c>
      <c r="F66">
        <v>0.63400000000000001</v>
      </c>
      <c r="H66">
        <v>51.85</v>
      </c>
      <c r="I66">
        <v>3.42</v>
      </c>
      <c r="J66">
        <v>4.1820000000000004</v>
      </c>
      <c r="K66">
        <v>987.19</v>
      </c>
      <c r="L66">
        <v>5.2800000000000004E-4</v>
      </c>
      <c r="M66">
        <v>0.64500000000000002</v>
      </c>
      <c r="O66">
        <v>44.664999999999999</v>
      </c>
      <c r="P66">
        <v>3.9516900000000001</v>
      </c>
      <c r="Q66">
        <v>4.1798445000000006</v>
      </c>
      <c r="R66">
        <v>990.28314250000005</v>
      </c>
      <c r="S66">
        <v>6.0200550000000003E-4</v>
      </c>
      <c r="T66">
        <v>0.63709649999999995</v>
      </c>
      <c r="W66" t="s">
        <v>4</v>
      </c>
      <c r="X66">
        <v>3.9446599999999998</v>
      </c>
      <c r="Y66">
        <v>4.6588000000000003</v>
      </c>
      <c r="AB66">
        <v>4.0256800537634403</v>
      </c>
      <c r="AC66">
        <v>4.7428025806451588</v>
      </c>
      <c r="AT66" s="5">
        <v>3.9624200000000003</v>
      </c>
      <c r="AU66" s="5">
        <v>4.6764299999999999</v>
      </c>
      <c r="AV66" s="5"/>
      <c r="AW66" s="5"/>
    </row>
    <row r="67" spans="1:49" x14ac:dyDescent="0.3">
      <c r="A67">
        <v>41.85</v>
      </c>
      <c r="B67">
        <v>4.16</v>
      </c>
      <c r="C67">
        <v>4.1790000000000003</v>
      </c>
      <c r="D67">
        <v>991.495</v>
      </c>
      <c r="E67">
        <v>6.3100000000000005E-4</v>
      </c>
      <c r="F67">
        <v>0.63400000000000001</v>
      </c>
      <c r="H67">
        <v>51.85</v>
      </c>
      <c r="I67">
        <v>3.42</v>
      </c>
      <c r="J67">
        <v>4.1820000000000004</v>
      </c>
      <c r="K67">
        <v>987.19</v>
      </c>
      <c r="L67">
        <v>5.2800000000000004E-4</v>
      </c>
      <c r="M67">
        <v>0.64500000000000002</v>
      </c>
      <c r="O67">
        <v>44.760000000000005</v>
      </c>
      <c r="P67">
        <v>3.9446599999999998</v>
      </c>
      <c r="Q67">
        <v>4.1798730000000006</v>
      </c>
      <c r="R67">
        <v>990.24224500000003</v>
      </c>
      <c r="S67">
        <v>6.0102699999999996E-4</v>
      </c>
      <c r="T67">
        <v>0.63720100000000002</v>
      </c>
      <c r="W67" t="s">
        <v>5</v>
      </c>
      <c r="X67">
        <v>3.9624200000000003</v>
      </c>
      <c r="Y67">
        <v>4.6764299999999999</v>
      </c>
      <c r="AB67">
        <v>4.0256800537634403</v>
      </c>
      <c r="AC67">
        <v>4.7428025806451588</v>
      </c>
      <c r="AT67" s="5">
        <v>3.9720400000000002</v>
      </c>
      <c r="AU67" s="5">
        <v>4.6596599999999997</v>
      </c>
      <c r="AV67" s="5"/>
      <c r="AW67" s="5"/>
    </row>
    <row r="68" spans="1:49" x14ac:dyDescent="0.3">
      <c r="A68">
        <v>41.85</v>
      </c>
      <c r="B68">
        <v>4.16</v>
      </c>
      <c r="C68">
        <v>4.1790000000000003</v>
      </c>
      <c r="D68">
        <v>991.495</v>
      </c>
      <c r="E68">
        <v>6.3100000000000005E-4</v>
      </c>
      <c r="F68">
        <v>0.63400000000000001</v>
      </c>
      <c r="H68">
        <v>51.85</v>
      </c>
      <c r="I68">
        <v>3.42</v>
      </c>
      <c r="J68">
        <v>4.1820000000000004</v>
      </c>
      <c r="K68">
        <v>987.19</v>
      </c>
      <c r="L68">
        <v>5.2800000000000004E-4</v>
      </c>
      <c r="M68">
        <v>0.64500000000000002</v>
      </c>
      <c r="O68">
        <v>44.519999999999996</v>
      </c>
      <c r="P68">
        <v>3.9624200000000003</v>
      </c>
      <c r="Q68">
        <v>4.1798010000000003</v>
      </c>
      <c r="R68">
        <v>990.34556499999997</v>
      </c>
      <c r="S68">
        <v>6.0349900000000007E-4</v>
      </c>
      <c r="T68">
        <v>0.63693699999999998</v>
      </c>
      <c r="W68" t="s">
        <v>6</v>
      </c>
      <c r="X68">
        <v>3.9720400000000002</v>
      </c>
      <c r="Y68">
        <v>4.6596599999999997</v>
      </c>
      <c r="AB68">
        <v>4.0256800537634403</v>
      </c>
      <c r="AC68">
        <v>4.7428025806451588</v>
      </c>
      <c r="AT68" s="5">
        <v>4.0086700000000004</v>
      </c>
      <c r="AU68" s="5">
        <v>4.7078199999999999</v>
      </c>
      <c r="AV68" s="5"/>
      <c r="AW68" s="5"/>
    </row>
    <row r="69" spans="1:49" x14ac:dyDescent="0.3">
      <c r="A69">
        <v>41.85</v>
      </c>
      <c r="B69">
        <v>4.16</v>
      </c>
      <c r="C69">
        <v>4.1790000000000003</v>
      </c>
      <c r="D69">
        <v>991.495</v>
      </c>
      <c r="E69">
        <v>6.3100000000000005E-4</v>
      </c>
      <c r="F69">
        <v>0.63400000000000001</v>
      </c>
      <c r="H69">
        <v>51.85</v>
      </c>
      <c r="I69">
        <v>3.42</v>
      </c>
      <c r="J69">
        <v>4.1820000000000004</v>
      </c>
      <c r="K69">
        <v>987.19</v>
      </c>
      <c r="L69">
        <v>5.2800000000000004E-4</v>
      </c>
      <c r="M69">
        <v>0.64500000000000002</v>
      </c>
      <c r="O69">
        <v>44.39</v>
      </c>
      <c r="P69">
        <v>3.9720400000000002</v>
      </c>
      <c r="Q69">
        <v>4.1797620000000002</v>
      </c>
      <c r="R69">
        <v>990.40152999999998</v>
      </c>
      <c r="S69">
        <v>6.0483800000000001E-4</v>
      </c>
      <c r="T69">
        <v>0.63679399999999997</v>
      </c>
      <c r="V69" s="1">
        <v>45627</v>
      </c>
      <c r="W69" t="s">
        <v>1</v>
      </c>
      <c r="X69">
        <v>4.0086700000000004</v>
      </c>
      <c r="Y69">
        <v>4.7078199999999999</v>
      </c>
      <c r="AB69">
        <v>4.0256800537634403</v>
      </c>
      <c r="AC69">
        <v>4.7428025806451588</v>
      </c>
      <c r="AT69" s="5">
        <v>4.0083000000000002</v>
      </c>
      <c r="AU69" s="5">
        <v>4.7486700000000006</v>
      </c>
      <c r="AV69" s="5"/>
      <c r="AW69" s="5"/>
    </row>
    <row r="70" spans="1:49" x14ac:dyDescent="0.3">
      <c r="A70">
        <v>41.85</v>
      </c>
      <c r="B70">
        <v>4.16</v>
      </c>
      <c r="C70">
        <v>4.1790000000000003</v>
      </c>
      <c r="D70">
        <v>991.495</v>
      </c>
      <c r="E70">
        <v>6.3100000000000005E-4</v>
      </c>
      <c r="F70">
        <v>0.63400000000000001</v>
      </c>
      <c r="H70">
        <v>51.85</v>
      </c>
      <c r="I70">
        <v>3.42</v>
      </c>
      <c r="J70">
        <v>4.1820000000000004</v>
      </c>
      <c r="K70">
        <v>987.19</v>
      </c>
      <c r="L70">
        <v>5.2800000000000004E-4</v>
      </c>
      <c r="M70">
        <v>0.64500000000000002</v>
      </c>
      <c r="O70">
        <v>43.894999999999996</v>
      </c>
      <c r="P70">
        <v>4.0086700000000004</v>
      </c>
      <c r="Q70">
        <v>4.1796135000000003</v>
      </c>
      <c r="R70">
        <v>990.61462749999998</v>
      </c>
      <c r="S70">
        <v>6.0993650000000011E-4</v>
      </c>
      <c r="T70">
        <v>0.63624950000000002</v>
      </c>
      <c r="W70" t="s">
        <v>2</v>
      </c>
      <c r="X70">
        <v>4.0083000000000002</v>
      </c>
      <c r="Y70">
        <v>4.7486700000000006</v>
      </c>
      <c r="AB70">
        <v>4.0256800537634403</v>
      </c>
      <c r="AC70">
        <v>4.7428025806451588</v>
      </c>
      <c r="AT70" s="5">
        <v>3.9883199999999999</v>
      </c>
      <c r="AU70" s="5">
        <v>4.7103999999999999</v>
      </c>
      <c r="AV70" s="5"/>
      <c r="AW70" s="5"/>
    </row>
    <row r="71" spans="1:49" x14ac:dyDescent="0.3">
      <c r="A71">
        <v>41.85</v>
      </c>
      <c r="B71">
        <v>4.16</v>
      </c>
      <c r="C71">
        <v>4.1790000000000003</v>
      </c>
      <c r="D71">
        <v>991.495</v>
      </c>
      <c r="E71">
        <v>6.3100000000000005E-4</v>
      </c>
      <c r="F71">
        <v>0.63400000000000001</v>
      </c>
      <c r="H71">
        <v>51.85</v>
      </c>
      <c r="I71">
        <v>3.42</v>
      </c>
      <c r="J71">
        <v>4.1820000000000004</v>
      </c>
      <c r="K71">
        <v>987.19</v>
      </c>
      <c r="L71">
        <v>5.2800000000000004E-4</v>
      </c>
      <c r="M71">
        <v>0.64500000000000002</v>
      </c>
      <c r="O71">
        <v>43.9</v>
      </c>
      <c r="P71">
        <v>4.0083000000000002</v>
      </c>
      <c r="Q71">
        <v>4.1796150000000001</v>
      </c>
      <c r="R71">
        <v>990.61247500000002</v>
      </c>
      <c r="S71">
        <v>6.0988500000000011E-4</v>
      </c>
      <c r="T71">
        <v>0.63625500000000001</v>
      </c>
      <c r="W71" t="s">
        <v>3</v>
      </c>
      <c r="X71">
        <v>3.9883199999999999</v>
      </c>
      <c r="Y71">
        <v>4.7103999999999999</v>
      </c>
      <c r="AB71">
        <v>4.0256800537634403</v>
      </c>
      <c r="AC71">
        <v>4.7428025806451588</v>
      </c>
      <c r="AT71" s="5">
        <v>4.0342000000000002</v>
      </c>
      <c r="AU71" s="5">
        <v>4.7779100000000003</v>
      </c>
      <c r="AV71" s="5"/>
      <c r="AW71" s="5"/>
    </row>
    <row r="72" spans="1:49" x14ac:dyDescent="0.3">
      <c r="A72">
        <v>41.85</v>
      </c>
      <c r="B72">
        <v>4.16</v>
      </c>
      <c r="C72">
        <v>4.1790000000000003</v>
      </c>
      <c r="D72">
        <v>991.495</v>
      </c>
      <c r="E72">
        <v>6.3100000000000005E-4</v>
      </c>
      <c r="F72">
        <v>0.63400000000000001</v>
      </c>
      <c r="H72">
        <v>51.85</v>
      </c>
      <c r="I72">
        <v>3.42</v>
      </c>
      <c r="J72">
        <v>4.1820000000000004</v>
      </c>
      <c r="K72">
        <v>987.19</v>
      </c>
      <c r="L72">
        <v>5.2800000000000004E-4</v>
      </c>
      <c r="M72">
        <v>0.64500000000000002</v>
      </c>
      <c r="O72">
        <v>44.17</v>
      </c>
      <c r="P72">
        <v>3.9883199999999999</v>
      </c>
      <c r="Q72">
        <v>4.1796959999999999</v>
      </c>
      <c r="R72">
        <v>990.49624000000006</v>
      </c>
      <c r="S72">
        <v>6.0710400000000002E-4</v>
      </c>
      <c r="T72">
        <v>0.63655200000000001</v>
      </c>
      <c r="W72" t="s">
        <v>4</v>
      </c>
      <c r="X72">
        <v>4.0342000000000002</v>
      </c>
      <c r="Y72">
        <v>4.7779100000000003</v>
      </c>
      <c r="AB72">
        <v>4.0256800537634403</v>
      </c>
      <c r="AC72">
        <v>4.7428025806451588</v>
      </c>
      <c r="AT72" s="5">
        <v>4.0312400000000004</v>
      </c>
      <c r="AU72" s="5">
        <v>4.8011300000000006</v>
      </c>
      <c r="AV72" s="5"/>
      <c r="AW72" s="5"/>
    </row>
    <row r="73" spans="1:49" x14ac:dyDescent="0.3">
      <c r="A73">
        <v>41.85</v>
      </c>
      <c r="B73">
        <v>4.16</v>
      </c>
      <c r="C73">
        <v>4.1790000000000003</v>
      </c>
      <c r="D73">
        <v>991.495</v>
      </c>
      <c r="E73">
        <v>6.3100000000000005E-4</v>
      </c>
      <c r="F73">
        <v>0.63400000000000001</v>
      </c>
      <c r="H73">
        <v>51.85</v>
      </c>
      <c r="I73">
        <v>3.42</v>
      </c>
      <c r="J73">
        <v>4.1820000000000004</v>
      </c>
      <c r="K73">
        <v>987.19</v>
      </c>
      <c r="L73">
        <v>5.2800000000000004E-4</v>
      </c>
      <c r="M73">
        <v>0.64500000000000002</v>
      </c>
      <c r="O73">
        <v>43.55</v>
      </c>
      <c r="P73">
        <v>4.0342000000000002</v>
      </c>
      <c r="Q73">
        <v>4.1795100000000005</v>
      </c>
      <c r="R73">
        <v>990.76315</v>
      </c>
      <c r="S73">
        <v>6.1349000000000006E-4</v>
      </c>
      <c r="T73">
        <v>0.63587000000000005</v>
      </c>
      <c r="W73" t="s">
        <v>5</v>
      </c>
      <c r="X73">
        <v>4.0312400000000004</v>
      </c>
      <c r="Y73">
        <v>4.8011300000000006</v>
      </c>
      <c r="AB73">
        <v>4.0256800537634403</v>
      </c>
      <c r="AC73">
        <v>4.7428025806451588</v>
      </c>
      <c r="AT73" s="5">
        <v>4.0412300000000005</v>
      </c>
      <c r="AU73" s="5">
        <v>4.8183299999999996</v>
      </c>
      <c r="AV73" s="5"/>
      <c r="AW73" s="5"/>
    </row>
    <row r="74" spans="1:49" x14ac:dyDescent="0.3">
      <c r="A74">
        <v>41.85</v>
      </c>
      <c r="B74">
        <v>4.16</v>
      </c>
      <c r="C74">
        <v>4.1790000000000003</v>
      </c>
      <c r="D74">
        <v>991.495</v>
      </c>
      <c r="E74">
        <v>6.3100000000000005E-4</v>
      </c>
      <c r="F74">
        <v>0.63400000000000001</v>
      </c>
      <c r="H74">
        <v>51.85</v>
      </c>
      <c r="I74">
        <v>3.42</v>
      </c>
      <c r="J74">
        <v>4.1820000000000004</v>
      </c>
      <c r="K74">
        <v>987.19</v>
      </c>
      <c r="L74">
        <v>5.2800000000000004E-4</v>
      </c>
      <c r="M74">
        <v>0.64500000000000002</v>
      </c>
      <c r="O74">
        <v>43.59</v>
      </c>
      <c r="P74">
        <v>4.0312400000000004</v>
      </c>
      <c r="Q74">
        <v>4.1795220000000004</v>
      </c>
      <c r="R74">
        <v>990.74593000000004</v>
      </c>
      <c r="S74">
        <v>6.1307799999999997E-4</v>
      </c>
      <c r="T74">
        <v>0.63591399999999998</v>
      </c>
      <c r="W74" t="s">
        <v>6</v>
      </c>
      <c r="X74">
        <v>4.0412300000000005</v>
      </c>
      <c r="Y74">
        <v>4.8183299999999996</v>
      </c>
      <c r="AB74">
        <v>4.0256800537634403</v>
      </c>
      <c r="AC74">
        <v>4.7428025806451588</v>
      </c>
      <c r="AT74" s="5">
        <v>4.0712000000000002</v>
      </c>
      <c r="AU74" s="5">
        <v>4.8093000000000004</v>
      </c>
      <c r="AV74" s="5"/>
      <c r="AW74" s="5"/>
    </row>
    <row r="75" spans="1:49" x14ac:dyDescent="0.3">
      <c r="A75">
        <v>41.85</v>
      </c>
      <c r="B75">
        <v>4.16</v>
      </c>
      <c r="C75">
        <v>4.1790000000000003</v>
      </c>
      <c r="D75">
        <v>991.495</v>
      </c>
      <c r="E75">
        <v>6.3100000000000005E-4</v>
      </c>
      <c r="F75">
        <v>0.63400000000000001</v>
      </c>
      <c r="H75">
        <v>51.85</v>
      </c>
      <c r="I75">
        <v>3.42</v>
      </c>
      <c r="J75">
        <v>4.1820000000000004</v>
      </c>
      <c r="K75">
        <v>987.19</v>
      </c>
      <c r="L75">
        <v>5.2800000000000004E-4</v>
      </c>
      <c r="M75">
        <v>0.64500000000000002</v>
      </c>
      <c r="O75">
        <v>43.454999999999998</v>
      </c>
      <c r="P75">
        <v>4.0412300000000005</v>
      </c>
      <c r="Q75">
        <v>4.1794815000000005</v>
      </c>
      <c r="R75">
        <v>990.80404750000002</v>
      </c>
      <c r="S75">
        <v>6.1446850000000013E-4</v>
      </c>
      <c r="T75">
        <v>0.63576549999999998</v>
      </c>
      <c r="V75" s="1" t="s">
        <v>7</v>
      </c>
      <c r="W75" t="s">
        <v>1</v>
      </c>
      <c r="X75">
        <v>4.0712000000000002</v>
      </c>
      <c r="Y75">
        <v>4.8093000000000004</v>
      </c>
      <c r="AB75">
        <v>4.0256800537634403</v>
      </c>
      <c r="AC75">
        <v>4.7428025806451588</v>
      </c>
      <c r="AT75" s="5">
        <v>4.0734200000000005</v>
      </c>
      <c r="AU75" s="5">
        <v>4.7925300000000002</v>
      </c>
      <c r="AV75" s="5"/>
      <c r="AW75" s="5"/>
    </row>
    <row r="76" spans="1:49" x14ac:dyDescent="0.3">
      <c r="A76">
        <v>41.85</v>
      </c>
      <c r="B76">
        <v>4.16</v>
      </c>
      <c r="C76">
        <v>4.1790000000000003</v>
      </c>
      <c r="D76">
        <v>991.495</v>
      </c>
      <c r="E76">
        <v>6.3100000000000005E-4</v>
      </c>
      <c r="F76">
        <v>0.63400000000000001</v>
      </c>
      <c r="H76">
        <v>51.85</v>
      </c>
      <c r="I76">
        <v>3.42</v>
      </c>
      <c r="J76">
        <v>4.1820000000000004</v>
      </c>
      <c r="K76">
        <v>987.19</v>
      </c>
      <c r="L76">
        <v>5.2800000000000004E-4</v>
      </c>
      <c r="M76">
        <v>0.64500000000000002</v>
      </c>
      <c r="O76">
        <v>43.05</v>
      </c>
      <c r="P76">
        <v>4.0712000000000002</v>
      </c>
      <c r="Q76">
        <v>4.17936</v>
      </c>
      <c r="R76">
        <v>990.97839999999997</v>
      </c>
      <c r="S76">
        <v>6.1864000000000005E-4</v>
      </c>
      <c r="T76">
        <v>0.63532</v>
      </c>
      <c r="W76" t="s">
        <v>2</v>
      </c>
      <c r="X76">
        <v>4.0734200000000005</v>
      </c>
      <c r="Y76">
        <v>4.7925300000000002</v>
      </c>
      <c r="AB76">
        <v>4.0256800537634403</v>
      </c>
      <c r="AC76">
        <v>4.7428025806451588</v>
      </c>
      <c r="AT76" s="5">
        <v>3.9809200000000007</v>
      </c>
      <c r="AU76" s="5">
        <v>4.7061000000000002</v>
      </c>
      <c r="AV76" s="5"/>
      <c r="AW76" s="5"/>
    </row>
    <row r="77" spans="1:49" x14ac:dyDescent="0.3">
      <c r="A77">
        <v>41.85</v>
      </c>
      <c r="B77">
        <v>4.16</v>
      </c>
      <c r="C77">
        <v>4.1790000000000003</v>
      </c>
      <c r="D77">
        <v>991.495</v>
      </c>
      <c r="E77">
        <v>6.3100000000000005E-4</v>
      </c>
      <c r="F77">
        <v>0.63400000000000001</v>
      </c>
      <c r="H77">
        <v>51.85</v>
      </c>
      <c r="I77">
        <v>3.42</v>
      </c>
      <c r="J77">
        <v>4.1820000000000004</v>
      </c>
      <c r="K77">
        <v>987.19</v>
      </c>
      <c r="L77">
        <v>5.2800000000000004E-4</v>
      </c>
      <c r="M77">
        <v>0.64500000000000002</v>
      </c>
      <c r="O77">
        <v>43.019999999999996</v>
      </c>
      <c r="P77">
        <v>4.0734200000000005</v>
      </c>
      <c r="Q77">
        <v>4.1793510000000005</v>
      </c>
      <c r="R77">
        <v>990.99131499999999</v>
      </c>
      <c r="S77">
        <v>6.1894900000000015E-4</v>
      </c>
      <c r="T77">
        <v>0.63528700000000005</v>
      </c>
      <c r="W77" t="s">
        <v>3</v>
      </c>
      <c r="X77">
        <v>3.9809200000000007</v>
      </c>
      <c r="Y77">
        <v>4.7061000000000002</v>
      </c>
      <c r="AB77">
        <v>4.0256800537634403</v>
      </c>
      <c r="AC77">
        <v>4.7428025806451588</v>
      </c>
      <c r="AT77" s="5">
        <v>3.9705600000000003</v>
      </c>
      <c r="AU77" s="5">
        <v>4.6996500000000001</v>
      </c>
      <c r="AV77" s="5"/>
      <c r="AW77" s="5"/>
    </row>
    <row r="78" spans="1:49" x14ac:dyDescent="0.3">
      <c r="A78">
        <v>41.85</v>
      </c>
      <c r="B78">
        <v>4.16</v>
      </c>
      <c r="C78">
        <v>4.1790000000000003</v>
      </c>
      <c r="D78">
        <v>991.495</v>
      </c>
      <c r="E78">
        <v>6.3100000000000005E-4</v>
      </c>
      <c r="F78">
        <v>0.63400000000000001</v>
      </c>
      <c r="H78">
        <v>51.85</v>
      </c>
      <c r="I78">
        <v>3.42</v>
      </c>
      <c r="J78">
        <v>4.1820000000000004</v>
      </c>
      <c r="K78">
        <v>987.19</v>
      </c>
      <c r="L78">
        <v>5.2800000000000004E-4</v>
      </c>
      <c r="M78">
        <v>0.64500000000000002</v>
      </c>
      <c r="O78">
        <v>44.269999999999996</v>
      </c>
      <c r="P78">
        <v>3.9809200000000007</v>
      </c>
      <c r="Q78">
        <v>4.1797260000000005</v>
      </c>
      <c r="R78">
        <v>990.45319000000006</v>
      </c>
      <c r="S78">
        <v>6.0607400000000007E-4</v>
      </c>
      <c r="T78">
        <v>0.63666199999999995</v>
      </c>
      <c r="W78" t="s">
        <v>4</v>
      </c>
      <c r="X78">
        <v>3.9705600000000003</v>
      </c>
      <c r="Y78">
        <v>4.6996500000000001</v>
      </c>
      <c r="AB78">
        <v>4.0256800537634403</v>
      </c>
      <c r="AC78">
        <v>4.7428025806451588</v>
      </c>
      <c r="AT78" s="5">
        <v>4.0023799999999996</v>
      </c>
      <c r="AU78" s="5">
        <v>4.7404999999999999</v>
      </c>
      <c r="AV78" s="5"/>
      <c r="AW78" s="5"/>
    </row>
    <row r="79" spans="1:49" x14ac:dyDescent="0.3">
      <c r="A79">
        <v>41.85</v>
      </c>
      <c r="B79">
        <v>4.16</v>
      </c>
      <c r="C79">
        <v>4.1790000000000003</v>
      </c>
      <c r="D79">
        <v>991.495</v>
      </c>
      <c r="E79">
        <v>6.3100000000000005E-4</v>
      </c>
      <c r="F79">
        <v>0.63400000000000001</v>
      </c>
      <c r="H79">
        <v>51.85</v>
      </c>
      <c r="I79">
        <v>3.42</v>
      </c>
      <c r="J79">
        <v>4.1820000000000004</v>
      </c>
      <c r="K79">
        <v>987.19</v>
      </c>
      <c r="L79">
        <v>5.2800000000000004E-4</v>
      </c>
      <c r="M79">
        <v>0.64500000000000002</v>
      </c>
      <c r="O79">
        <v>44.41</v>
      </c>
      <c r="P79">
        <v>3.9705600000000003</v>
      </c>
      <c r="Q79">
        <v>4.1797680000000001</v>
      </c>
      <c r="R79">
        <v>990.39292</v>
      </c>
      <c r="S79">
        <v>6.0463200000000013E-4</v>
      </c>
      <c r="T79">
        <v>0.63681600000000005</v>
      </c>
      <c r="W79" t="s">
        <v>5</v>
      </c>
      <c r="X79">
        <v>4.0023799999999996</v>
      </c>
      <c r="Y79">
        <v>4.7404999999999999</v>
      </c>
      <c r="AB79">
        <v>4.0256800537634403</v>
      </c>
      <c r="AC79">
        <v>4.7428025806451588</v>
      </c>
      <c r="AT79" s="5">
        <v>3.9916500000000004</v>
      </c>
      <c r="AU79" s="5">
        <v>4.7146999999999997</v>
      </c>
      <c r="AV79" s="5"/>
      <c r="AW79" s="5"/>
    </row>
    <row r="80" spans="1:49" x14ac:dyDescent="0.3">
      <c r="A80">
        <v>41.85</v>
      </c>
      <c r="B80">
        <v>4.16</v>
      </c>
      <c r="C80">
        <v>4.1790000000000003</v>
      </c>
      <c r="D80">
        <v>991.495</v>
      </c>
      <c r="E80">
        <v>6.3100000000000005E-4</v>
      </c>
      <c r="F80">
        <v>0.63400000000000001</v>
      </c>
      <c r="H80">
        <v>51.85</v>
      </c>
      <c r="I80">
        <v>3.42</v>
      </c>
      <c r="J80">
        <v>4.1820000000000004</v>
      </c>
      <c r="K80">
        <v>987.19</v>
      </c>
      <c r="L80">
        <v>5.2800000000000004E-4</v>
      </c>
      <c r="M80">
        <v>0.64500000000000002</v>
      </c>
      <c r="O80">
        <v>43.980000000000004</v>
      </c>
      <c r="P80">
        <v>4.0023799999999996</v>
      </c>
      <c r="Q80">
        <v>4.1796389999999999</v>
      </c>
      <c r="R80">
        <v>990.578035</v>
      </c>
      <c r="S80">
        <v>6.0906100000000004E-4</v>
      </c>
      <c r="T80">
        <v>0.63634299999999999</v>
      </c>
      <c r="W80" t="s">
        <v>6</v>
      </c>
      <c r="X80">
        <v>3.9916500000000004</v>
      </c>
      <c r="Y80">
        <v>4.7146999999999997</v>
      </c>
      <c r="AB80">
        <v>4.0256800537634403</v>
      </c>
      <c r="AC80">
        <v>4.7428025806451588</v>
      </c>
      <c r="AT80" s="5">
        <v>4.0012699999999999</v>
      </c>
      <c r="AU80" s="5">
        <v>4.7146999999999997</v>
      </c>
      <c r="AV80" s="5"/>
      <c r="AW80" s="5"/>
    </row>
    <row r="81" spans="1:49" x14ac:dyDescent="0.3">
      <c r="A81">
        <v>41.85</v>
      </c>
      <c r="B81">
        <v>4.16</v>
      </c>
      <c r="C81">
        <v>4.1790000000000003</v>
      </c>
      <c r="D81">
        <v>991.495</v>
      </c>
      <c r="E81">
        <v>6.3100000000000005E-4</v>
      </c>
      <c r="F81">
        <v>0.63400000000000001</v>
      </c>
      <c r="H81">
        <v>51.85</v>
      </c>
      <c r="I81">
        <v>3.42</v>
      </c>
      <c r="J81">
        <v>4.1820000000000004</v>
      </c>
      <c r="K81">
        <v>987.19</v>
      </c>
      <c r="L81">
        <v>5.2800000000000004E-4</v>
      </c>
      <c r="M81">
        <v>0.64500000000000002</v>
      </c>
      <c r="O81">
        <v>44.125</v>
      </c>
      <c r="P81">
        <v>3.9916500000000004</v>
      </c>
      <c r="Q81">
        <v>4.1796825000000002</v>
      </c>
      <c r="R81">
        <v>990.51561249999997</v>
      </c>
      <c r="S81">
        <v>6.0756750000000011E-4</v>
      </c>
      <c r="T81">
        <v>0.63650249999999997</v>
      </c>
      <c r="V81" t="s">
        <v>420</v>
      </c>
      <c r="W81" t="s">
        <v>1</v>
      </c>
      <c r="X81">
        <v>4.0012699999999999</v>
      </c>
      <c r="Y81">
        <v>4.7146999999999997</v>
      </c>
      <c r="AB81">
        <v>4.0256800537634403</v>
      </c>
      <c r="AC81">
        <v>4.7428025806451588</v>
      </c>
      <c r="AT81" s="5">
        <v>4.0108900000000007</v>
      </c>
      <c r="AU81" s="5">
        <v>4.7529700000000004</v>
      </c>
      <c r="AV81" s="5"/>
      <c r="AW81" s="5"/>
    </row>
    <row r="82" spans="1:49" x14ac:dyDescent="0.3">
      <c r="A82">
        <v>41.85</v>
      </c>
      <c r="B82">
        <v>4.16</v>
      </c>
      <c r="C82">
        <v>4.1790000000000003</v>
      </c>
      <c r="D82">
        <v>991.495</v>
      </c>
      <c r="E82">
        <v>6.3100000000000005E-4</v>
      </c>
      <c r="F82">
        <v>0.63400000000000001</v>
      </c>
      <c r="H82">
        <v>51.85</v>
      </c>
      <c r="I82">
        <v>3.42</v>
      </c>
      <c r="J82">
        <v>4.1820000000000004</v>
      </c>
      <c r="K82">
        <v>987.19</v>
      </c>
      <c r="L82">
        <v>5.2800000000000004E-4</v>
      </c>
      <c r="M82">
        <v>0.64500000000000002</v>
      </c>
      <c r="O82">
        <v>43.995000000000005</v>
      </c>
      <c r="P82">
        <v>4.0012699999999999</v>
      </c>
      <c r="Q82">
        <v>4.1796435000000001</v>
      </c>
      <c r="R82">
        <v>990.57157749999999</v>
      </c>
      <c r="S82">
        <v>6.0890650000000005E-4</v>
      </c>
      <c r="T82">
        <v>0.63635949999999997</v>
      </c>
      <c r="W82" t="s">
        <v>2</v>
      </c>
      <c r="X82">
        <v>4.0108900000000007</v>
      </c>
      <c r="Y82">
        <v>4.7529700000000004</v>
      </c>
      <c r="AB82">
        <v>4.0256800537634403</v>
      </c>
      <c r="AC82">
        <v>4.7428025806451588</v>
      </c>
      <c r="AT82" s="5">
        <v>3.9898000000000002</v>
      </c>
      <c r="AU82" s="5">
        <v>4.7121199999999996</v>
      </c>
      <c r="AV82" s="5"/>
      <c r="AW82" s="5"/>
    </row>
    <row r="83" spans="1:49" x14ac:dyDescent="0.3">
      <c r="A83">
        <v>41.85</v>
      </c>
      <c r="B83">
        <v>4.16</v>
      </c>
      <c r="C83">
        <v>4.1790000000000003</v>
      </c>
      <c r="D83">
        <v>991.495</v>
      </c>
      <c r="E83">
        <v>6.3100000000000005E-4</v>
      </c>
      <c r="F83">
        <v>0.63400000000000001</v>
      </c>
      <c r="H83">
        <v>51.85</v>
      </c>
      <c r="I83">
        <v>3.42</v>
      </c>
      <c r="J83">
        <v>4.1820000000000004</v>
      </c>
      <c r="K83">
        <v>987.19</v>
      </c>
      <c r="L83">
        <v>5.2800000000000004E-4</v>
      </c>
      <c r="M83">
        <v>0.64500000000000002</v>
      </c>
      <c r="O83">
        <v>43.864999999999995</v>
      </c>
      <c r="P83">
        <v>4.0108900000000007</v>
      </c>
      <c r="Q83">
        <v>4.1796044999999999</v>
      </c>
      <c r="R83">
        <v>990.6275425</v>
      </c>
      <c r="S83">
        <v>6.102455000000001E-4</v>
      </c>
      <c r="T83">
        <v>0.63621649999999996</v>
      </c>
      <c r="W83" t="s">
        <v>3</v>
      </c>
      <c r="X83">
        <v>3.9898000000000002</v>
      </c>
      <c r="Y83">
        <v>4.7121199999999996</v>
      </c>
      <c r="AB83">
        <v>4.0256800537634403</v>
      </c>
      <c r="AC83">
        <v>4.7428025806451588</v>
      </c>
      <c r="AT83" s="5">
        <v>3.9897999999999998</v>
      </c>
      <c r="AU83" s="5">
        <v>4.6962099999999998</v>
      </c>
      <c r="AV83" s="5"/>
      <c r="AW83" s="5"/>
    </row>
    <row r="84" spans="1:49" x14ac:dyDescent="0.3">
      <c r="A84">
        <v>41.85</v>
      </c>
      <c r="B84">
        <v>4.16</v>
      </c>
      <c r="C84">
        <v>4.1790000000000003</v>
      </c>
      <c r="D84">
        <v>991.495</v>
      </c>
      <c r="E84">
        <v>6.3100000000000005E-4</v>
      </c>
      <c r="F84">
        <v>0.63400000000000001</v>
      </c>
      <c r="H84">
        <v>51.85</v>
      </c>
      <c r="I84">
        <v>3.42</v>
      </c>
      <c r="J84">
        <v>4.1820000000000004</v>
      </c>
      <c r="K84">
        <v>987.19</v>
      </c>
      <c r="L84">
        <v>5.2800000000000004E-4</v>
      </c>
      <c r="M84">
        <v>0.64500000000000002</v>
      </c>
      <c r="O84">
        <v>44.15</v>
      </c>
      <c r="P84">
        <v>3.9898000000000002</v>
      </c>
      <c r="Q84">
        <v>4.1796899999999999</v>
      </c>
      <c r="R84">
        <v>990.50485000000003</v>
      </c>
      <c r="S84">
        <v>6.0731000000000012E-4</v>
      </c>
      <c r="T84">
        <v>0.63653000000000004</v>
      </c>
      <c r="W84" t="s">
        <v>4</v>
      </c>
      <c r="X84">
        <v>3.9897999999999998</v>
      </c>
      <c r="Y84">
        <v>4.6962099999999998</v>
      </c>
      <c r="AB84">
        <v>4.0256800537634403</v>
      </c>
      <c r="AC84">
        <v>4.7428025806451588</v>
      </c>
      <c r="AT84" s="5">
        <v>3.9912800000000002</v>
      </c>
      <c r="AU84" s="5">
        <v>4.6996500000000001</v>
      </c>
      <c r="AV84" s="5"/>
      <c r="AW84" s="5"/>
    </row>
    <row r="85" spans="1:49" x14ac:dyDescent="0.3">
      <c r="A85">
        <v>41.85</v>
      </c>
      <c r="B85">
        <v>4.16</v>
      </c>
      <c r="C85">
        <v>4.1790000000000003</v>
      </c>
      <c r="D85">
        <v>991.495</v>
      </c>
      <c r="E85">
        <v>6.3100000000000005E-4</v>
      </c>
      <c r="F85">
        <v>0.63400000000000001</v>
      </c>
      <c r="H85">
        <v>51.85</v>
      </c>
      <c r="I85">
        <v>3.42</v>
      </c>
      <c r="J85">
        <v>4.1820000000000004</v>
      </c>
      <c r="K85">
        <v>987.19</v>
      </c>
      <c r="L85">
        <v>5.2800000000000004E-4</v>
      </c>
      <c r="M85">
        <v>0.64500000000000002</v>
      </c>
      <c r="O85">
        <v>44.150000000000006</v>
      </c>
      <c r="P85">
        <v>3.9897999999999998</v>
      </c>
      <c r="Q85">
        <v>4.1796899999999999</v>
      </c>
      <c r="R85">
        <v>990.50485000000003</v>
      </c>
      <c r="S85">
        <v>6.0731000000000001E-4</v>
      </c>
      <c r="T85">
        <v>0.63653000000000004</v>
      </c>
      <c r="W85" t="s">
        <v>5</v>
      </c>
      <c r="X85">
        <v>3.9912800000000002</v>
      </c>
      <c r="Y85">
        <v>4.6996500000000001</v>
      </c>
      <c r="AB85">
        <v>4.0256800537634403</v>
      </c>
      <c r="AC85">
        <v>4.7428025806451588</v>
      </c>
      <c r="AT85" s="5">
        <v>4.0223599999999999</v>
      </c>
      <c r="AU85" s="5">
        <v>4.7396399999999996</v>
      </c>
      <c r="AV85" s="5"/>
      <c r="AW85" s="5"/>
    </row>
    <row r="86" spans="1:49" x14ac:dyDescent="0.3">
      <c r="A86">
        <v>41.85</v>
      </c>
      <c r="B86">
        <v>4.16</v>
      </c>
      <c r="C86">
        <v>4.1790000000000003</v>
      </c>
      <c r="D86">
        <v>991.495</v>
      </c>
      <c r="E86">
        <v>6.3100000000000005E-4</v>
      </c>
      <c r="F86">
        <v>0.63400000000000001</v>
      </c>
      <c r="H86">
        <v>51.85</v>
      </c>
      <c r="I86">
        <v>3.42</v>
      </c>
      <c r="J86">
        <v>4.1820000000000004</v>
      </c>
      <c r="K86">
        <v>987.19</v>
      </c>
      <c r="L86">
        <v>5.2800000000000004E-4</v>
      </c>
      <c r="M86">
        <v>0.64500000000000002</v>
      </c>
      <c r="O86">
        <v>44.13</v>
      </c>
      <c r="P86">
        <v>3.9912800000000002</v>
      </c>
      <c r="Q86">
        <v>4.179684</v>
      </c>
      <c r="R86">
        <v>990.51346000000001</v>
      </c>
      <c r="S86">
        <v>6.07516E-4</v>
      </c>
      <c r="T86">
        <v>0.63650799999999996</v>
      </c>
      <c r="W86" t="s">
        <v>6</v>
      </c>
      <c r="X86">
        <v>4.0223599999999999</v>
      </c>
      <c r="Y86">
        <v>4.7396399999999996</v>
      </c>
      <c r="AB86">
        <v>4.0256800537634403</v>
      </c>
      <c r="AC86">
        <v>4.7428025806451588</v>
      </c>
      <c r="AT86" s="5">
        <v>4.0038600000000004</v>
      </c>
      <c r="AU86" s="5">
        <v>4.71556</v>
      </c>
      <c r="AV86" s="5"/>
      <c r="AW86" s="5"/>
    </row>
    <row r="87" spans="1:49" x14ac:dyDescent="0.3">
      <c r="A87">
        <v>41.85</v>
      </c>
      <c r="B87">
        <v>4.16</v>
      </c>
      <c r="C87">
        <v>4.1790000000000003</v>
      </c>
      <c r="D87">
        <v>991.495</v>
      </c>
      <c r="E87">
        <v>6.3100000000000005E-4</v>
      </c>
      <c r="F87">
        <v>0.63400000000000001</v>
      </c>
      <c r="H87">
        <v>51.85</v>
      </c>
      <c r="I87">
        <v>3.42</v>
      </c>
      <c r="J87">
        <v>4.1820000000000004</v>
      </c>
      <c r="K87">
        <v>987.19</v>
      </c>
      <c r="L87">
        <v>5.2800000000000004E-4</v>
      </c>
      <c r="M87">
        <v>0.64500000000000002</v>
      </c>
      <c r="O87">
        <v>43.71</v>
      </c>
      <c r="P87">
        <v>4.0223599999999999</v>
      </c>
      <c r="Q87">
        <v>4.1795580000000001</v>
      </c>
      <c r="R87">
        <v>990.69426999999996</v>
      </c>
      <c r="S87">
        <v>6.1184200000000003E-4</v>
      </c>
      <c r="T87">
        <v>0.636046</v>
      </c>
      <c r="V87" t="s">
        <v>421</v>
      </c>
      <c r="W87" t="s">
        <v>1</v>
      </c>
      <c r="X87">
        <v>4.0038600000000004</v>
      </c>
      <c r="Y87">
        <v>4.71556</v>
      </c>
      <c r="AB87">
        <v>4.0256800537634403</v>
      </c>
      <c r="AC87">
        <v>4.7428025806451588</v>
      </c>
      <c r="AT87" s="5">
        <v>4.0238400000000007</v>
      </c>
      <c r="AU87" s="5">
        <v>4.7280299999999995</v>
      </c>
      <c r="AV87" s="5"/>
      <c r="AW87" s="5"/>
    </row>
    <row r="88" spans="1:49" x14ac:dyDescent="0.3">
      <c r="A88">
        <v>41.85</v>
      </c>
      <c r="B88">
        <v>4.16</v>
      </c>
      <c r="C88">
        <v>4.1790000000000003</v>
      </c>
      <c r="D88">
        <v>991.495</v>
      </c>
      <c r="E88">
        <v>6.3100000000000005E-4</v>
      </c>
      <c r="F88">
        <v>0.63400000000000001</v>
      </c>
      <c r="H88">
        <v>51.85</v>
      </c>
      <c r="I88">
        <v>3.42</v>
      </c>
      <c r="J88">
        <v>4.1820000000000004</v>
      </c>
      <c r="K88">
        <v>987.19</v>
      </c>
      <c r="L88">
        <v>5.2800000000000004E-4</v>
      </c>
      <c r="M88">
        <v>0.64500000000000002</v>
      </c>
      <c r="O88">
        <v>43.96</v>
      </c>
      <c r="P88">
        <v>4.0038600000000004</v>
      </c>
      <c r="Q88">
        <v>4.1796329999999999</v>
      </c>
      <c r="R88">
        <v>990.58664499999998</v>
      </c>
      <c r="S88">
        <v>6.0926700000000003E-4</v>
      </c>
      <c r="T88">
        <v>0.63632100000000003</v>
      </c>
      <c r="W88" t="s">
        <v>2</v>
      </c>
      <c r="X88">
        <v>4.0238400000000007</v>
      </c>
      <c r="Y88">
        <v>4.7280299999999995</v>
      </c>
      <c r="AB88">
        <v>4.0256800537634403</v>
      </c>
      <c r="AC88">
        <v>4.7428025806451588</v>
      </c>
      <c r="AT88" s="5">
        <v>4.00312</v>
      </c>
      <c r="AU88" s="5">
        <v>4.7129799999999999</v>
      </c>
      <c r="AV88" s="5"/>
      <c r="AW88" s="5"/>
    </row>
    <row r="89" spans="1:49" x14ac:dyDescent="0.3">
      <c r="A89">
        <v>41.85</v>
      </c>
      <c r="B89">
        <v>4.16</v>
      </c>
      <c r="C89">
        <v>4.1790000000000003</v>
      </c>
      <c r="D89">
        <v>991.495</v>
      </c>
      <c r="E89">
        <v>6.3100000000000005E-4</v>
      </c>
      <c r="F89">
        <v>0.63400000000000001</v>
      </c>
      <c r="H89">
        <v>51.85</v>
      </c>
      <c r="I89">
        <v>3.42</v>
      </c>
      <c r="J89">
        <v>4.1820000000000004</v>
      </c>
      <c r="K89">
        <v>987.19</v>
      </c>
      <c r="L89">
        <v>5.2800000000000004E-4</v>
      </c>
      <c r="M89">
        <v>0.64500000000000002</v>
      </c>
      <c r="O89">
        <v>43.69</v>
      </c>
      <c r="P89">
        <v>4.0238400000000007</v>
      </c>
      <c r="Q89">
        <v>4.1795520000000002</v>
      </c>
      <c r="R89">
        <v>990.70288000000005</v>
      </c>
      <c r="S89">
        <v>6.1204800000000013E-4</v>
      </c>
      <c r="T89">
        <v>0.63602400000000003</v>
      </c>
      <c r="W89" t="s">
        <v>3</v>
      </c>
      <c r="X89">
        <v>4.00312</v>
      </c>
      <c r="Y89">
        <v>4.7129799999999999</v>
      </c>
      <c r="AB89">
        <v>4.0256800537634403</v>
      </c>
      <c r="AC89">
        <v>4.7428025806451588</v>
      </c>
      <c r="AT89" s="5">
        <v>3.9790700000000001</v>
      </c>
      <c r="AU89" s="5">
        <v>4.6764299999999999</v>
      </c>
      <c r="AV89" s="5"/>
      <c r="AW89" s="5"/>
    </row>
    <row r="90" spans="1:49" x14ac:dyDescent="0.3">
      <c r="A90">
        <v>41.85</v>
      </c>
      <c r="B90">
        <v>4.16</v>
      </c>
      <c r="C90">
        <v>4.1790000000000003</v>
      </c>
      <c r="D90">
        <v>991.495</v>
      </c>
      <c r="E90">
        <v>6.3100000000000005E-4</v>
      </c>
      <c r="F90">
        <v>0.63400000000000001</v>
      </c>
      <c r="H90">
        <v>51.85</v>
      </c>
      <c r="I90">
        <v>3.42</v>
      </c>
      <c r="J90">
        <v>4.1820000000000004</v>
      </c>
      <c r="K90">
        <v>987.19</v>
      </c>
      <c r="L90">
        <v>5.2800000000000004E-4</v>
      </c>
      <c r="M90">
        <v>0.64500000000000002</v>
      </c>
      <c r="O90">
        <v>43.97</v>
      </c>
      <c r="P90">
        <v>4.00312</v>
      </c>
      <c r="Q90">
        <v>4.1796360000000004</v>
      </c>
      <c r="R90">
        <v>990.58234000000004</v>
      </c>
      <c r="S90">
        <v>6.0916400000000004E-4</v>
      </c>
      <c r="T90">
        <v>0.63633200000000001</v>
      </c>
      <c r="W90" t="s">
        <v>4</v>
      </c>
      <c r="X90">
        <v>3.9790700000000001</v>
      </c>
      <c r="Y90">
        <v>4.6764299999999999</v>
      </c>
      <c r="AB90">
        <v>4.0256800537634403</v>
      </c>
      <c r="AC90">
        <v>4.7428025806451588</v>
      </c>
      <c r="AT90" s="5">
        <v>3.9868400000000004</v>
      </c>
      <c r="AU90" s="5">
        <v>4.6927699999999994</v>
      </c>
      <c r="AV90" s="5"/>
      <c r="AW90" s="5"/>
    </row>
    <row r="91" spans="1:49" x14ac:dyDescent="0.3">
      <c r="A91">
        <v>41.85</v>
      </c>
      <c r="B91">
        <v>4.16</v>
      </c>
      <c r="C91">
        <v>4.1790000000000003</v>
      </c>
      <c r="D91">
        <v>991.495</v>
      </c>
      <c r="E91">
        <v>6.3100000000000005E-4</v>
      </c>
      <c r="F91">
        <v>0.63400000000000001</v>
      </c>
      <c r="H91">
        <v>51.85</v>
      </c>
      <c r="I91">
        <v>3.42</v>
      </c>
      <c r="J91">
        <v>4.1820000000000004</v>
      </c>
      <c r="K91">
        <v>987.19</v>
      </c>
      <c r="L91">
        <v>5.2800000000000004E-4</v>
      </c>
      <c r="M91">
        <v>0.64500000000000002</v>
      </c>
      <c r="O91">
        <v>44.295000000000002</v>
      </c>
      <c r="P91">
        <v>3.9790700000000001</v>
      </c>
      <c r="Q91">
        <v>4.1797335000000002</v>
      </c>
      <c r="R91">
        <v>990.44242750000001</v>
      </c>
      <c r="S91">
        <v>6.0581650000000008E-4</v>
      </c>
      <c r="T91">
        <v>0.63668950000000002</v>
      </c>
      <c r="W91" t="s">
        <v>5</v>
      </c>
      <c r="X91">
        <v>3.9868400000000004</v>
      </c>
      <c r="Y91">
        <v>4.6927699999999994</v>
      </c>
      <c r="AB91">
        <v>4.0256800537634403</v>
      </c>
      <c r="AC91">
        <v>4.7428025806451588</v>
      </c>
      <c r="AT91" s="5">
        <v>4.0190300000000008</v>
      </c>
      <c r="AU91" s="5">
        <v>4.7146999999999997</v>
      </c>
      <c r="AV91" s="5"/>
      <c r="AW91" s="5"/>
    </row>
    <row r="92" spans="1:49" x14ac:dyDescent="0.3">
      <c r="A92">
        <v>41.85</v>
      </c>
      <c r="B92">
        <v>4.16</v>
      </c>
      <c r="C92">
        <v>4.1790000000000003</v>
      </c>
      <c r="D92">
        <v>991.495</v>
      </c>
      <c r="E92">
        <v>6.3100000000000005E-4</v>
      </c>
      <c r="F92">
        <v>0.63400000000000001</v>
      </c>
      <c r="H92">
        <v>51.85</v>
      </c>
      <c r="I92">
        <v>3.42</v>
      </c>
      <c r="J92">
        <v>4.1820000000000004</v>
      </c>
      <c r="K92">
        <v>987.19</v>
      </c>
      <c r="L92">
        <v>5.2800000000000004E-4</v>
      </c>
      <c r="M92">
        <v>0.64500000000000002</v>
      </c>
      <c r="O92">
        <v>44.19</v>
      </c>
      <c r="P92">
        <v>3.9868400000000004</v>
      </c>
      <c r="Q92">
        <v>4.1797020000000007</v>
      </c>
      <c r="R92">
        <v>990.48762999999997</v>
      </c>
      <c r="S92">
        <v>6.0689800000000014E-4</v>
      </c>
      <c r="T92">
        <v>0.63657399999999997</v>
      </c>
      <c r="W92" t="s">
        <v>6</v>
      </c>
      <c r="X92">
        <v>4.0190300000000008</v>
      </c>
      <c r="Y92">
        <v>4.7146999999999997</v>
      </c>
      <c r="AB92">
        <v>4.0256800537634403</v>
      </c>
      <c r="AC92">
        <v>4.7428025806451588</v>
      </c>
      <c r="AT92" s="5">
        <v>4.0227300000000001</v>
      </c>
      <c r="AU92" s="5">
        <v>4.7491000000000003</v>
      </c>
      <c r="AV92" s="5"/>
      <c r="AW92" s="5"/>
    </row>
    <row r="93" spans="1:49" x14ac:dyDescent="0.3">
      <c r="A93">
        <v>41.85</v>
      </c>
      <c r="B93">
        <v>4.16</v>
      </c>
      <c r="C93">
        <v>4.1790000000000003</v>
      </c>
      <c r="D93">
        <v>991.495</v>
      </c>
      <c r="E93">
        <v>6.3100000000000005E-4</v>
      </c>
      <c r="F93">
        <v>0.63400000000000001</v>
      </c>
      <c r="H93">
        <v>51.85</v>
      </c>
      <c r="I93">
        <v>3.42</v>
      </c>
      <c r="J93">
        <v>4.1820000000000004</v>
      </c>
      <c r="K93">
        <v>987.19</v>
      </c>
      <c r="L93">
        <v>5.2800000000000004E-4</v>
      </c>
      <c r="M93">
        <v>0.64500000000000002</v>
      </c>
      <c r="O93">
        <v>43.754999999999995</v>
      </c>
      <c r="P93">
        <v>4.0190300000000008</v>
      </c>
      <c r="Q93">
        <v>4.1795715000000007</v>
      </c>
      <c r="R93">
        <v>990.67489750000004</v>
      </c>
      <c r="S93">
        <v>6.1137850000000016E-4</v>
      </c>
      <c r="T93">
        <v>0.63609550000000004</v>
      </c>
      <c r="V93" t="s">
        <v>422</v>
      </c>
      <c r="W93" t="s">
        <v>1</v>
      </c>
      <c r="X93">
        <v>4.0227300000000001</v>
      </c>
      <c r="Y93">
        <v>4.7491000000000003</v>
      </c>
      <c r="AB93">
        <v>4.0256800537634403</v>
      </c>
      <c r="AC93">
        <v>4.7428025806451588</v>
      </c>
      <c r="AT93" s="5">
        <v>4.0345700000000004</v>
      </c>
      <c r="AU93" s="5">
        <v>4.7654399999999999</v>
      </c>
      <c r="AV93" s="5"/>
      <c r="AW93" s="5"/>
    </row>
    <row r="94" spans="1:49" x14ac:dyDescent="0.3">
      <c r="A94">
        <v>41.85</v>
      </c>
      <c r="B94">
        <v>4.16</v>
      </c>
      <c r="C94">
        <v>4.1790000000000003</v>
      </c>
      <c r="D94">
        <v>991.495</v>
      </c>
      <c r="E94">
        <v>6.3100000000000005E-4</v>
      </c>
      <c r="F94">
        <v>0.63400000000000001</v>
      </c>
      <c r="H94">
        <v>51.85</v>
      </c>
      <c r="I94">
        <v>3.42</v>
      </c>
      <c r="J94">
        <v>4.1820000000000004</v>
      </c>
      <c r="K94">
        <v>987.19</v>
      </c>
      <c r="L94">
        <v>5.2800000000000004E-4</v>
      </c>
      <c r="M94">
        <v>0.64500000000000002</v>
      </c>
      <c r="O94">
        <v>43.704999999999998</v>
      </c>
      <c r="P94">
        <v>4.0227300000000001</v>
      </c>
      <c r="Q94">
        <v>4.1795565000000003</v>
      </c>
      <c r="R94">
        <v>990.69642250000004</v>
      </c>
      <c r="S94">
        <v>6.1189350000000003E-4</v>
      </c>
      <c r="T94">
        <v>0.63604050000000001</v>
      </c>
      <c r="W94" t="s">
        <v>2</v>
      </c>
      <c r="X94">
        <v>4.0345700000000004</v>
      </c>
      <c r="Y94">
        <v>4.7654399999999999</v>
      </c>
      <c r="AB94">
        <v>4.0256800537634403</v>
      </c>
      <c r="AC94">
        <v>4.7428025806451588</v>
      </c>
      <c r="AT94" s="5">
        <v>4.0545499999999999</v>
      </c>
      <c r="AU94" s="5">
        <v>4.8093000000000004</v>
      </c>
      <c r="AV94" s="5"/>
      <c r="AW94" s="5"/>
    </row>
    <row r="95" spans="1:49" x14ac:dyDescent="0.3">
      <c r="A95">
        <v>41.85</v>
      </c>
      <c r="B95">
        <v>4.16</v>
      </c>
      <c r="C95">
        <v>4.1790000000000003</v>
      </c>
      <c r="D95">
        <v>991.495</v>
      </c>
      <c r="E95">
        <v>6.3100000000000005E-4</v>
      </c>
      <c r="F95">
        <v>0.63400000000000001</v>
      </c>
      <c r="H95">
        <v>51.85</v>
      </c>
      <c r="I95">
        <v>3.42</v>
      </c>
      <c r="J95">
        <v>4.1820000000000004</v>
      </c>
      <c r="K95">
        <v>987.19</v>
      </c>
      <c r="L95">
        <v>5.2800000000000004E-4</v>
      </c>
      <c r="M95">
        <v>0.64500000000000002</v>
      </c>
      <c r="O95">
        <v>43.545000000000002</v>
      </c>
      <c r="P95">
        <v>4.0345700000000004</v>
      </c>
      <c r="Q95">
        <v>4.1795084999999998</v>
      </c>
      <c r="R95">
        <v>990.76530249999996</v>
      </c>
      <c r="S95">
        <v>6.1354150000000006E-4</v>
      </c>
      <c r="T95">
        <v>0.63586450000000005</v>
      </c>
      <c r="W95" t="s">
        <v>3</v>
      </c>
      <c r="X95">
        <v>4.0545499999999999</v>
      </c>
      <c r="Y95">
        <v>4.8093000000000004</v>
      </c>
      <c r="AB95">
        <v>4.0256800537634403</v>
      </c>
      <c r="AC95">
        <v>4.7428025806451588</v>
      </c>
      <c r="AT95" s="5">
        <v>4.0430799999999998</v>
      </c>
      <c r="AU95" s="5">
        <v>4.7654399999999999</v>
      </c>
      <c r="AV95" s="5"/>
      <c r="AW95" s="5"/>
    </row>
    <row r="96" spans="1:49" x14ac:dyDescent="0.3">
      <c r="A96">
        <v>41.85</v>
      </c>
      <c r="B96">
        <v>4.16</v>
      </c>
      <c r="C96">
        <v>4.1790000000000003</v>
      </c>
      <c r="D96">
        <v>991.495</v>
      </c>
      <c r="E96">
        <v>6.3100000000000005E-4</v>
      </c>
      <c r="F96">
        <v>0.63400000000000001</v>
      </c>
      <c r="H96">
        <v>51.85</v>
      </c>
      <c r="I96">
        <v>3.42</v>
      </c>
      <c r="J96">
        <v>4.1820000000000004</v>
      </c>
      <c r="K96">
        <v>987.19</v>
      </c>
      <c r="L96">
        <v>5.2800000000000004E-4</v>
      </c>
      <c r="M96">
        <v>0.64500000000000002</v>
      </c>
      <c r="O96">
        <v>43.275000000000006</v>
      </c>
      <c r="P96">
        <v>4.0545499999999999</v>
      </c>
      <c r="Q96">
        <v>4.1794275000000001</v>
      </c>
      <c r="R96">
        <v>990.88153750000004</v>
      </c>
      <c r="S96">
        <v>6.1632250000000005E-4</v>
      </c>
      <c r="T96">
        <v>0.63556750000000006</v>
      </c>
      <c r="W96" t="s">
        <v>4</v>
      </c>
      <c r="X96">
        <v>4.0430799999999998</v>
      </c>
      <c r="Y96">
        <v>4.7654399999999999</v>
      </c>
      <c r="AB96">
        <v>4.0256800537634403</v>
      </c>
      <c r="AC96">
        <v>4.7428025806451588</v>
      </c>
      <c r="AT96" s="5">
        <v>4.0134800000000004</v>
      </c>
      <c r="AU96" s="5">
        <v>4.6919099999999991</v>
      </c>
      <c r="AV96" s="5"/>
      <c r="AW96" s="5"/>
    </row>
    <row r="97" spans="1:49" x14ac:dyDescent="0.3">
      <c r="A97">
        <v>41.85</v>
      </c>
      <c r="B97">
        <v>4.16</v>
      </c>
      <c r="C97">
        <v>4.1790000000000003</v>
      </c>
      <c r="D97">
        <v>991.495</v>
      </c>
      <c r="E97">
        <v>6.3100000000000005E-4</v>
      </c>
      <c r="F97">
        <v>0.63400000000000001</v>
      </c>
      <c r="H97">
        <v>51.85</v>
      </c>
      <c r="I97">
        <v>3.42</v>
      </c>
      <c r="J97">
        <v>4.1820000000000004</v>
      </c>
      <c r="K97">
        <v>987.19</v>
      </c>
      <c r="L97">
        <v>5.2800000000000004E-4</v>
      </c>
      <c r="M97">
        <v>0.64500000000000002</v>
      </c>
      <c r="O97">
        <v>43.43</v>
      </c>
      <c r="P97">
        <v>4.0430799999999998</v>
      </c>
      <c r="Q97">
        <v>4.1794739999999999</v>
      </c>
      <c r="R97">
        <v>990.81480999999997</v>
      </c>
      <c r="S97">
        <v>6.1472600000000012E-4</v>
      </c>
      <c r="T97">
        <v>0.63573800000000003</v>
      </c>
      <c r="W97" t="s">
        <v>5</v>
      </c>
      <c r="X97">
        <v>4.0134800000000004</v>
      </c>
      <c r="Y97">
        <v>4.6919099999999991</v>
      </c>
      <c r="AB97">
        <v>4.0256800537634403</v>
      </c>
      <c r="AC97">
        <v>4.7428025806451588</v>
      </c>
      <c r="AT97" s="5">
        <v>4.0327200000000003</v>
      </c>
      <c r="AU97" s="5">
        <v>4.7404999999999999</v>
      </c>
      <c r="AV97" s="5"/>
      <c r="AW97" s="5"/>
    </row>
    <row r="98" spans="1:49" x14ac:dyDescent="0.3">
      <c r="A98">
        <v>41.85</v>
      </c>
      <c r="B98">
        <v>4.16</v>
      </c>
      <c r="C98">
        <v>4.1790000000000003</v>
      </c>
      <c r="D98">
        <v>991.495</v>
      </c>
      <c r="E98">
        <v>6.3100000000000005E-4</v>
      </c>
      <c r="F98">
        <v>0.63400000000000001</v>
      </c>
      <c r="H98">
        <v>51.85</v>
      </c>
      <c r="I98">
        <v>3.42</v>
      </c>
      <c r="J98">
        <v>4.1820000000000004</v>
      </c>
      <c r="K98">
        <v>987.19</v>
      </c>
      <c r="L98">
        <v>5.2800000000000004E-4</v>
      </c>
      <c r="M98">
        <v>0.64500000000000002</v>
      </c>
      <c r="O98">
        <v>43.83</v>
      </c>
      <c r="P98">
        <v>4.0134800000000004</v>
      </c>
      <c r="Q98">
        <v>4.1795940000000007</v>
      </c>
      <c r="R98">
        <v>990.64260999999999</v>
      </c>
      <c r="S98">
        <v>6.1060600000000008E-4</v>
      </c>
      <c r="T98">
        <v>0.63617800000000002</v>
      </c>
      <c r="W98" t="s">
        <v>6</v>
      </c>
      <c r="X98">
        <v>4.0327200000000003</v>
      </c>
      <c r="Y98">
        <v>4.7404999999999999</v>
      </c>
      <c r="AB98">
        <v>4.0256800537634403</v>
      </c>
      <c r="AC98">
        <v>4.7428025806451588</v>
      </c>
      <c r="AT98" s="5">
        <v>4.0190300000000008</v>
      </c>
      <c r="AU98" s="5">
        <v>4.6712699999999998</v>
      </c>
      <c r="AV98" s="5"/>
      <c r="AW98" s="5"/>
    </row>
    <row r="99" spans="1:49" x14ac:dyDescent="0.3">
      <c r="A99">
        <v>41.85</v>
      </c>
      <c r="B99">
        <v>4.16</v>
      </c>
      <c r="C99">
        <v>4.1790000000000003</v>
      </c>
      <c r="D99">
        <v>991.495</v>
      </c>
      <c r="E99">
        <v>6.3100000000000005E-4</v>
      </c>
      <c r="F99">
        <v>0.63400000000000001</v>
      </c>
      <c r="H99">
        <v>51.85</v>
      </c>
      <c r="I99">
        <v>3.42</v>
      </c>
      <c r="J99">
        <v>4.1820000000000004</v>
      </c>
      <c r="K99">
        <v>987.19</v>
      </c>
      <c r="L99">
        <v>5.2800000000000004E-4</v>
      </c>
      <c r="M99">
        <v>0.64500000000000002</v>
      </c>
      <c r="O99">
        <v>43.57</v>
      </c>
      <c r="P99">
        <v>4.0327200000000003</v>
      </c>
      <c r="Q99">
        <v>4.1795160000000005</v>
      </c>
      <c r="R99">
        <v>990.75454000000002</v>
      </c>
      <c r="S99">
        <v>6.1328400000000007E-4</v>
      </c>
      <c r="T99">
        <v>0.63589200000000001</v>
      </c>
      <c r="V99" t="s">
        <v>423</v>
      </c>
      <c r="W99" t="s">
        <v>1</v>
      </c>
      <c r="X99">
        <v>4.0190300000000008</v>
      </c>
      <c r="Y99">
        <v>4.6712699999999998</v>
      </c>
      <c r="AB99">
        <v>4.0256800537634403</v>
      </c>
      <c r="AC99">
        <v>4.7428025806451588</v>
      </c>
      <c r="AT99" s="5">
        <v>4.0626899999999999</v>
      </c>
      <c r="AU99" s="5">
        <v>4.7245900000000001</v>
      </c>
      <c r="AV99" s="5"/>
      <c r="AW99" s="5"/>
    </row>
    <row r="100" spans="1:49" x14ac:dyDescent="0.3">
      <c r="A100">
        <v>41.85</v>
      </c>
      <c r="B100">
        <v>4.16</v>
      </c>
      <c r="C100">
        <v>4.1790000000000003</v>
      </c>
      <c r="D100">
        <v>991.495</v>
      </c>
      <c r="E100">
        <v>6.3100000000000005E-4</v>
      </c>
      <c r="F100">
        <v>0.63400000000000001</v>
      </c>
      <c r="H100">
        <v>51.85</v>
      </c>
      <c r="I100">
        <v>3.42</v>
      </c>
      <c r="J100">
        <v>4.1820000000000004</v>
      </c>
      <c r="K100">
        <v>987.19</v>
      </c>
      <c r="L100">
        <v>5.2800000000000004E-4</v>
      </c>
      <c r="M100">
        <v>0.64500000000000002</v>
      </c>
      <c r="O100">
        <v>43.754999999999995</v>
      </c>
      <c r="P100">
        <v>4.0190300000000008</v>
      </c>
      <c r="Q100">
        <v>4.1795715000000007</v>
      </c>
      <c r="R100">
        <v>990.67489750000004</v>
      </c>
      <c r="S100">
        <v>6.1137850000000016E-4</v>
      </c>
      <c r="T100">
        <v>0.63609550000000004</v>
      </c>
      <c r="W100" t="s">
        <v>2</v>
      </c>
      <c r="X100">
        <v>4.0626899999999999</v>
      </c>
      <c r="Y100">
        <v>4.7245900000000001</v>
      </c>
      <c r="AB100">
        <v>4.0256800537634403</v>
      </c>
      <c r="AC100">
        <v>4.7428025806451588</v>
      </c>
      <c r="AT100" s="5">
        <v>4.0663900000000002</v>
      </c>
      <c r="AU100" s="5">
        <v>4.7976899999999993</v>
      </c>
      <c r="AV100" s="5"/>
      <c r="AW100" s="5"/>
    </row>
    <row r="101" spans="1:49" x14ac:dyDescent="0.3">
      <c r="A101">
        <v>41.85</v>
      </c>
      <c r="B101">
        <v>4.16</v>
      </c>
      <c r="C101">
        <v>4.1790000000000003</v>
      </c>
      <c r="D101">
        <v>991.495</v>
      </c>
      <c r="E101">
        <v>6.3100000000000005E-4</v>
      </c>
      <c r="F101">
        <v>0.63400000000000001</v>
      </c>
      <c r="H101">
        <v>51.85</v>
      </c>
      <c r="I101">
        <v>3.42</v>
      </c>
      <c r="J101">
        <v>4.1820000000000004</v>
      </c>
      <c r="K101">
        <v>987.19</v>
      </c>
      <c r="L101">
        <v>5.2800000000000004E-4</v>
      </c>
      <c r="M101">
        <v>0.64500000000000002</v>
      </c>
      <c r="O101">
        <v>43.164999999999999</v>
      </c>
      <c r="P101">
        <v>4.0626899999999999</v>
      </c>
      <c r="Q101">
        <v>4.1793944999999999</v>
      </c>
      <c r="R101">
        <v>990.92889249999996</v>
      </c>
      <c r="S101">
        <v>6.1745550000000011E-4</v>
      </c>
      <c r="T101">
        <v>0.63544650000000003</v>
      </c>
      <c r="W101" t="s">
        <v>3</v>
      </c>
      <c r="X101">
        <v>4.0663900000000002</v>
      </c>
      <c r="Y101">
        <v>4.7976899999999993</v>
      </c>
      <c r="AB101">
        <v>4.0256800537634403</v>
      </c>
      <c r="AC101">
        <v>4.7428025806451588</v>
      </c>
      <c r="AT101" s="5">
        <v>4.0860000000000003</v>
      </c>
      <c r="AU101" s="5">
        <v>4.7886600000000001</v>
      </c>
      <c r="AV101" s="5"/>
      <c r="AW101" s="5"/>
    </row>
    <row r="102" spans="1:49" x14ac:dyDescent="0.3">
      <c r="A102">
        <v>41.85</v>
      </c>
      <c r="B102">
        <v>4.16</v>
      </c>
      <c r="C102">
        <v>4.1790000000000003</v>
      </c>
      <c r="D102">
        <v>991.495</v>
      </c>
      <c r="E102">
        <v>6.3100000000000005E-4</v>
      </c>
      <c r="F102">
        <v>0.63400000000000001</v>
      </c>
      <c r="H102">
        <v>51.85</v>
      </c>
      <c r="I102">
        <v>3.42</v>
      </c>
      <c r="J102">
        <v>4.1820000000000004</v>
      </c>
      <c r="K102">
        <v>987.19</v>
      </c>
      <c r="L102">
        <v>5.2800000000000004E-4</v>
      </c>
      <c r="M102">
        <v>0.64500000000000002</v>
      </c>
      <c r="O102">
        <v>43.114999999999995</v>
      </c>
      <c r="P102">
        <v>4.0663900000000002</v>
      </c>
      <c r="Q102">
        <v>4.1793795000000005</v>
      </c>
      <c r="R102">
        <v>990.95041749999996</v>
      </c>
      <c r="S102">
        <v>6.1797050000000008E-4</v>
      </c>
      <c r="T102">
        <v>0.6353915</v>
      </c>
      <c r="W102" t="s">
        <v>4</v>
      </c>
      <c r="X102">
        <v>4.0860000000000003</v>
      </c>
      <c r="Y102">
        <v>4.7886600000000001</v>
      </c>
      <c r="AB102">
        <v>4.0256800537634403</v>
      </c>
      <c r="AC102">
        <v>4.7428025806451588</v>
      </c>
      <c r="AT102" s="5">
        <v>4.0234700000000005</v>
      </c>
      <c r="AU102" s="5">
        <v>4.7245900000000001</v>
      </c>
      <c r="AV102" s="5"/>
      <c r="AW102" s="5"/>
    </row>
    <row r="103" spans="1:49" x14ac:dyDescent="0.3">
      <c r="A103">
        <v>41.85</v>
      </c>
      <c r="B103">
        <v>4.16</v>
      </c>
      <c r="C103">
        <v>4.1790000000000003</v>
      </c>
      <c r="D103">
        <v>991.495</v>
      </c>
      <c r="E103">
        <v>6.3100000000000005E-4</v>
      </c>
      <c r="F103">
        <v>0.63400000000000001</v>
      </c>
      <c r="H103">
        <v>51.85</v>
      </c>
      <c r="I103">
        <v>3.42</v>
      </c>
      <c r="J103">
        <v>4.1820000000000004</v>
      </c>
      <c r="K103">
        <v>987.19</v>
      </c>
      <c r="L103">
        <v>5.2800000000000004E-4</v>
      </c>
      <c r="M103">
        <v>0.64500000000000002</v>
      </c>
      <c r="O103">
        <v>42.849999999999994</v>
      </c>
      <c r="P103">
        <v>4.0860000000000003</v>
      </c>
      <c r="Q103">
        <v>4.1793000000000005</v>
      </c>
      <c r="R103">
        <v>991.06450000000007</v>
      </c>
      <c r="S103">
        <v>6.2070000000000007E-4</v>
      </c>
      <c r="T103">
        <v>0.6351</v>
      </c>
      <c r="W103" t="s">
        <v>5</v>
      </c>
      <c r="X103">
        <v>4.0234700000000005</v>
      </c>
      <c r="Y103">
        <v>4.7245900000000001</v>
      </c>
      <c r="AB103">
        <v>4.0256800537634403</v>
      </c>
      <c r="AC103">
        <v>4.7428025806451588</v>
      </c>
      <c r="AT103" s="5">
        <v>4.0445600000000006</v>
      </c>
      <c r="AU103" s="5">
        <v>4.7546900000000001</v>
      </c>
      <c r="AV103" s="5"/>
      <c r="AW103" s="5"/>
    </row>
    <row r="104" spans="1:49" x14ac:dyDescent="0.3">
      <c r="A104">
        <v>41.85</v>
      </c>
      <c r="B104">
        <v>4.16</v>
      </c>
      <c r="C104">
        <v>4.1790000000000003</v>
      </c>
      <c r="D104">
        <v>991.495</v>
      </c>
      <c r="E104">
        <v>6.3100000000000005E-4</v>
      </c>
      <c r="F104">
        <v>0.63400000000000001</v>
      </c>
      <c r="H104">
        <v>51.85</v>
      </c>
      <c r="I104">
        <v>3.42</v>
      </c>
      <c r="J104">
        <v>4.1820000000000004</v>
      </c>
      <c r="K104">
        <v>987.19</v>
      </c>
      <c r="L104">
        <v>5.2800000000000004E-4</v>
      </c>
      <c r="M104">
        <v>0.64500000000000002</v>
      </c>
      <c r="O104">
        <v>43.695</v>
      </c>
      <c r="P104">
        <v>4.0234700000000005</v>
      </c>
      <c r="Q104">
        <v>4.1795534999999999</v>
      </c>
      <c r="R104">
        <v>990.70072749999997</v>
      </c>
      <c r="S104">
        <v>6.1199650000000002E-4</v>
      </c>
      <c r="T104">
        <v>0.63602950000000003</v>
      </c>
      <c r="W104" t="s">
        <v>6</v>
      </c>
      <c r="X104">
        <v>4.0445600000000006</v>
      </c>
      <c r="Y104">
        <v>4.7546900000000001</v>
      </c>
      <c r="AB104">
        <v>4.0256800537634403</v>
      </c>
      <c r="AC104">
        <v>4.7428025806451588</v>
      </c>
      <c r="AT104" s="5">
        <v>4.0453000000000001</v>
      </c>
      <c r="AU104" s="5">
        <v>4.7714600000000003</v>
      </c>
      <c r="AV104" s="5"/>
      <c r="AW104" s="5"/>
    </row>
    <row r="105" spans="1:49" x14ac:dyDescent="0.3">
      <c r="A105">
        <v>41.85</v>
      </c>
      <c r="B105">
        <v>4.16</v>
      </c>
      <c r="C105">
        <v>4.1790000000000003</v>
      </c>
      <c r="D105">
        <v>991.495</v>
      </c>
      <c r="E105">
        <v>6.3100000000000005E-4</v>
      </c>
      <c r="F105">
        <v>0.63400000000000001</v>
      </c>
      <c r="H105">
        <v>51.85</v>
      </c>
      <c r="I105">
        <v>3.42</v>
      </c>
      <c r="J105">
        <v>4.1820000000000004</v>
      </c>
      <c r="K105">
        <v>987.19</v>
      </c>
      <c r="L105">
        <v>5.2800000000000004E-4</v>
      </c>
      <c r="M105">
        <v>0.64500000000000002</v>
      </c>
      <c r="O105">
        <v>43.41</v>
      </c>
      <c r="P105">
        <v>4.0445600000000006</v>
      </c>
      <c r="Q105">
        <v>4.179468</v>
      </c>
      <c r="R105">
        <v>990.82342000000006</v>
      </c>
      <c r="S105">
        <v>6.1493200000000011E-4</v>
      </c>
      <c r="T105">
        <v>0.63571600000000006</v>
      </c>
      <c r="V105" t="s">
        <v>424</v>
      </c>
      <c r="W105" t="s">
        <v>1</v>
      </c>
      <c r="X105">
        <v>4.0453000000000001</v>
      </c>
      <c r="Y105">
        <v>4.7714600000000003</v>
      </c>
      <c r="AB105">
        <v>4.0256800537634403</v>
      </c>
      <c r="AC105">
        <v>4.7428025806451588</v>
      </c>
      <c r="AT105" s="5">
        <v>4.0674999999999999</v>
      </c>
      <c r="AU105" s="5">
        <v>4.7663000000000002</v>
      </c>
      <c r="AV105" s="5"/>
      <c r="AW105" s="5"/>
    </row>
    <row r="106" spans="1:49" x14ac:dyDescent="0.3">
      <c r="A106">
        <v>41.85</v>
      </c>
      <c r="B106">
        <v>4.16</v>
      </c>
      <c r="C106">
        <v>4.1790000000000003</v>
      </c>
      <c r="D106">
        <v>991.495</v>
      </c>
      <c r="E106">
        <v>6.3100000000000005E-4</v>
      </c>
      <c r="F106">
        <v>0.63400000000000001</v>
      </c>
      <c r="H106">
        <v>51.85</v>
      </c>
      <c r="I106">
        <v>3.42</v>
      </c>
      <c r="J106">
        <v>4.1820000000000004</v>
      </c>
      <c r="K106">
        <v>987.19</v>
      </c>
      <c r="L106">
        <v>5.2800000000000004E-4</v>
      </c>
      <c r="M106">
        <v>0.64500000000000002</v>
      </c>
      <c r="O106">
        <v>43.400000000000006</v>
      </c>
      <c r="P106">
        <v>4.0453000000000001</v>
      </c>
      <c r="Q106">
        <v>4.1794650000000004</v>
      </c>
      <c r="R106">
        <v>990.82772499999999</v>
      </c>
      <c r="S106">
        <v>6.15035E-4</v>
      </c>
      <c r="T106">
        <v>0.63570499999999996</v>
      </c>
      <c r="W106" t="s">
        <v>2</v>
      </c>
      <c r="X106">
        <v>4.0674999999999999</v>
      </c>
      <c r="Y106">
        <v>4.7663000000000002</v>
      </c>
      <c r="AB106">
        <v>4.0256800537634403</v>
      </c>
      <c r="AC106">
        <v>4.7428025806451588</v>
      </c>
      <c r="AT106" s="5">
        <v>4.0219899999999997</v>
      </c>
      <c r="AU106" s="5">
        <v>4.7379199999999999</v>
      </c>
      <c r="AV106" s="5"/>
      <c r="AW106" s="5"/>
    </row>
    <row r="107" spans="1:49" x14ac:dyDescent="0.3">
      <c r="A107">
        <v>41.85</v>
      </c>
      <c r="B107">
        <v>4.16</v>
      </c>
      <c r="C107">
        <v>4.1790000000000003</v>
      </c>
      <c r="D107">
        <v>991.495</v>
      </c>
      <c r="E107">
        <v>6.3100000000000005E-4</v>
      </c>
      <c r="F107">
        <v>0.63400000000000001</v>
      </c>
      <c r="H107">
        <v>51.85</v>
      </c>
      <c r="I107">
        <v>3.42</v>
      </c>
      <c r="J107">
        <v>4.1820000000000004</v>
      </c>
      <c r="K107">
        <v>987.19</v>
      </c>
      <c r="L107">
        <v>5.2800000000000004E-4</v>
      </c>
      <c r="M107">
        <v>0.64500000000000002</v>
      </c>
      <c r="O107">
        <v>43.1</v>
      </c>
      <c r="P107">
        <v>4.0674999999999999</v>
      </c>
      <c r="Q107">
        <v>4.1793750000000003</v>
      </c>
      <c r="R107">
        <v>990.95687499999997</v>
      </c>
      <c r="S107">
        <v>6.1812500000000008E-4</v>
      </c>
      <c r="T107">
        <v>0.63537500000000002</v>
      </c>
      <c r="W107" t="s">
        <v>3</v>
      </c>
      <c r="X107">
        <v>4.0219899999999997</v>
      </c>
      <c r="Y107">
        <v>4.7379199999999999</v>
      </c>
      <c r="AB107">
        <v>4.0256800537634403</v>
      </c>
      <c r="AC107">
        <v>4.7428025806451588</v>
      </c>
      <c r="AT107" s="5">
        <v>4.0360499999999995</v>
      </c>
      <c r="AU107" s="5">
        <v>4.7426499999999994</v>
      </c>
      <c r="AV107" s="5"/>
      <c r="AW107" s="5"/>
    </row>
    <row r="108" spans="1:49" x14ac:dyDescent="0.3">
      <c r="A108">
        <v>41.85</v>
      </c>
      <c r="B108">
        <v>4.16</v>
      </c>
      <c r="C108">
        <v>4.1790000000000003</v>
      </c>
      <c r="D108">
        <v>991.495</v>
      </c>
      <c r="E108">
        <v>6.3100000000000005E-4</v>
      </c>
      <c r="F108">
        <v>0.63400000000000001</v>
      </c>
      <c r="H108">
        <v>51.85</v>
      </c>
      <c r="I108">
        <v>3.42</v>
      </c>
      <c r="J108">
        <v>4.1820000000000004</v>
      </c>
      <c r="K108">
        <v>987.19</v>
      </c>
      <c r="L108">
        <v>5.2800000000000004E-4</v>
      </c>
      <c r="M108">
        <v>0.64500000000000002</v>
      </c>
      <c r="O108">
        <v>43.715000000000003</v>
      </c>
      <c r="P108">
        <v>4.0219899999999997</v>
      </c>
      <c r="Q108">
        <v>4.1795594999999999</v>
      </c>
      <c r="R108">
        <v>990.69211749999999</v>
      </c>
      <c r="S108">
        <v>6.1179050000000003E-4</v>
      </c>
      <c r="T108">
        <v>0.63605149999999999</v>
      </c>
      <c r="W108" t="s">
        <v>4</v>
      </c>
      <c r="X108">
        <v>4.0360499999999995</v>
      </c>
      <c r="Y108">
        <v>4.7426499999999994</v>
      </c>
      <c r="AB108">
        <v>4.0256800537634403</v>
      </c>
      <c r="AC108">
        <v>4.7428025806451588</v>
      </c>
      <c r="AT108" s="5">
        <v>4.0382699999999998</v>
      </c>
      <c r="AU108" s="5">
        <v>4.7379199999999999</v>
      </c>
      <c r="AV108" s="5"/>
      <c r="AW108" s="5"/>
    </row>
    <row r="109" spans="1:49" x14ac:dyDescent="0.3">
      <c r="A109">
        <v>41.85</v>
      </c>
      <c r="B109">
        <v>4.16</v>
      </c>
      <c r="C109">
        <v>4.1790000000000003</v>
      </c>
      <c r="D109">
        <v>991.495</v>
      </c>
      <c r="E109">
        <v>6.3100000000000005E-4</v>
      </c>
      <c r="F109">
        <v>0.63400000000000001</v>
      </c>
      <c r="H109">
        <v>51.85</v>
      </c>
      <c r="I109">
        <v>3.42</v>
      </c>
      <c r="J109">
        <v>4.1820000000000004</v>
      </c>
      <c r="K109">
        <v>987.19</v>
      </c>
      <c r="L109">
        <v>5.2800000000000004E-4</v>
      </c>
      <c r="M109">
        <v>0.64500000000000002</v>
      </c>
      <c r="O109">
        <v>43.525000000000006</v>
      </c>
      <c r="P109">
        <v>4.0360499999999995</v>
      </c>
      <c r="Q109">
        <v>4.1795024999999999</v>
      </c>
      <c r="R109">
        <v>990.77391250000005</v>
      </c>
      <c r="S109">
        <v>6.1374750000000005E-4</v>
      </c>
      <c r="T109">
        <v>0.63584249999999998</v>
      </c>
      <c r="W109" t="s">
        <v>5</v>
      </c>
      <c r="X109">
        <v>4.0382699999999998</v>
      </c>
      <c r="Y109">
        <v>4.7379199999999999</v>
      </c>
      <c r="AB109">
        <v>4.0256800537634403</v>
      </c>
      <c r="AC109">
        <v>4.7428025806451588</v>
      </c>
      <c r="AT109" s="5">
        <v>4.0445600000000006</v>
      </c>
      <c r="AU109" s="5">
        <v>4.7559800000000001</v>
      </c>
      <c r="AV109" s="5"/>
      <c r="AW109" s="5"/>
    </row>
    <row r="110" spans="1:49" x14ac:dyDescent="0.3">
      <c r="A110">
        <v>41.85</v>
      </c>
      <c r="B110">
        <v>4.16</v>
      </c>
      <c r="C110">
        <v>4.1790000000000003</v>
      </c>
      <c r="D110">
        <v>991.495</v>
      </c>
      <c r="E110">
        <v>6.3100000000000005E-4</v>
      </c>
      <c r="F110">
        <v>0.63400000000000001</v>
      </c>
      <c r="H110">
        <v>51.85</v>
      </c>
      <c r="I110">
        <v>3.42</v>
      </c>
      <c r="J110">
        <v>4.1820000000000004</v>
      </c>
      <c r="K110">
        <v>987.19</v>
      </c>
      <c r="L110">
        <v>5.2800000000000004E-4</v>
      </c>
      <c r="M110">
        <v>0.64500000000000002</v>
      </c>
      <c r="O110">
        <v>43.495000000000005</v>
      </c>
      <c r="P110">
        <v>4.0382699999999998</v>
      </c>
      <c r="Q110">
        <v>4.1794935000000004</v>
      </c>
      <c r="R110">
        <v>990.78682749999996</v>
      </c>
      <c r="S110">
        <v>6.1405650000000004E-4</v>
      </c>
      <c r="T110">
        <v>0.63580950000000003</v>
      </c>
      <c r="W110" t="s">
        <v>6</v>
      </c>
      <c r="X110">
        <v>4.0445600000000006</v>
      </c>
      <c r="Y110">
        <v>4.7559800000000001</v>
      </c>
      <c r="AB110">
        <v>4.0256800537634403</v>
      </c>
      <c r="AC110">
        <v>4.7428025806451588</v>
      </c>
      <c r="AT110" s="5">
        <v>4.0641700000000007</v>
      </c>
      <c r="AU110" s="5">
        <v>4.7869399999999995</v>
      </c>
      <c r="AV110" s="5"/>
      <c r="AW110" s="5"/>
    </row>
    <row r="111" spans="1:49" x14ac:dyDescent="0.3">
      <c r="A111">
        <v>41.85</v>
      </c>
      <c r="B111">
        <v>4.16</v>
      </c>
      <c r="C111">
        <v>4.1790000000000003</v>
      </c>
      <c r="D111">
        <v>991.495</v>
      </c>
      <c r="E111">
        <v>6.3100000000000005E-4</v>
      </c>
      <c r="F111">
        <v>0.63400000000000001</v>
      </c>
      <c r="H111">
        <v>51.85</v>
      </c>
      <c r="I111">
        <v>3.42</v>
      </c>
      <c r="J111">
        <v>4.1820000000000004</v>
      </c>
      <c r="K111">
        <v>987.19</v>
      </c>
      <c r="L111">
        <v>5.2800000000000004E-4</v>
      </c>
      <c r="M111">
        <v>0.64500000000000002</v>
      </c>
      <c r="O111">
        <v>43.41</v>
      </c>
      <c r="P111">
        <v>4.0445600000000006</v>
      </c>
      <c r="Q111">
        <v>4.179468</v>
      </c>
      <c r="R111">
        <v>990.82342000000006</v>
      </c>
      <c r="S111">
        <v>6.1493200000000011E-4</v>
      </c>
      <c r="T111">
        <v>0.63571600000000006</v>
      </c>
      <c r="V111" t="s">
        <v>425</v>
      </c>
      <c r="W111" t="s">
        <v>1</v>
      </c>
      <c r="X111">
        <v>4.0641700000000007</v>
      </c>
      <c r="Y111">
        <v>4.7869399999999995</v>
      </c>
      <c r="AB111">
        <v>4.0256800537634403</v>
      </c>
      <c r="AC111">
        <v>4.7428025806451588</v>
      </c>
      <c r="AT111" s="5">
        <v>4.0952500000000009</v>
      </c>
      <c r="AU111" s="5">
        <v>4.8049999999999997</v>
      </c>
      <c r="AV111" s="5"/>
      <c r="AW111" s="5"/>
    </row>
    <row r="112" spans="1:49" x14ac:dyDescent="0.3">
      <c r="A112">
        <v>41.85</v>
      </c>
      <c r="B112">
        <v>4.16</v>
      </c>
      <c r="C112">
        <v>4.1790000000000003</v>
      </c>
      <c r="D112">
        <v>991.495</v>
      </c>
      <c r="E112">
        <v>6.3100000000000005E-4</v>
      </c>
      <c r="F112">
        <v>0.63400000000000001</v>
      </c>
      <c r="H112">
        <v>51.85</v>
      </c>
      <c r="I112">
        <v>3.42</v>
      </c>
      <c r="J112">
        <v>4.1820000000000004</v>
      </c>
      <c r="K112">
        <v>987.19</v>
      </c>
      <c r="L112">
        <v>5.2800000000000004E-4</v>
      </c>
      <c r="M112">
        <v>0.64500000000000002</v>
      </c>
      <c r="O112">
        <v>43.144999999999996</v>
      </c>
      <c r="P112">
        <v>4.0641700000000007</v>
      </c>
      <c r="Q112">
        <v>4.1793885</v>
      </c>
      <c r="R112">
        <v>990.93750250000005</v>
      </c>
      <c r="S112">
        <v>6.176615000000001E-4</v>
      </c>
      <c r="T112">
        <v>0.63542450000000006</v>
      </c>
      <c r="W112" t="s">
        <v>2</v>
      </c>
      <c r="X112">
        <v>4.0952500000000009</v>
      </c>
      <c r="Y112">
        <v>4.8049999999999997</v>
      </c>
      <c r="AB112">
        <v>4.0256800537634403</v>
      </c>
      <c r="AC112">
        <v>4.7428025806451588</v>
      </c>
      <c r="AT112" s="5">
        <v>4.0882200000000006</v>
      </c>
      <c r="AU112" s="5">
        <v>4.8252099999999993</v>
      </c>
      <c r="AV112" s="5"/>
      <c r="AW112" s="5"/>
    </row>
    <row r="113" spans="1:49" x14ac:dyDescent="0.3">
      <c r="A113">
        <v>41.85</v>
      </c>
      <c r="B113">
        <v>4.16</v>
      </c>
      <c r="C113">
        <v>4.1790000000000003</v>
      </c>
      <c r="D113">
        <v>991.495</v>
      </c>
      <c r="E113">
        <v>6.3100000000000005E-4</v>
      </c>
      <c r="F113">
        <v>0.63400000000000001</v>
      </c>
      <c r="H113">
        <v>51.85</v>
      </c>
      <c r="I113">
        <v>3.42</v>
      </c>
      <c r="J113">
        <v>4.1820000000000004</v>
      </c>
      <c r="K113">
        <v>987.19</v>
      </c>
      <c r="L113">
        <v>5.2800000000000004E-4</v>
      </c>
      <c r="M113">
        <v>0.64500000000000002</v>
      </c>
      <c r="O113">
        <v>42.724999999999994</v>
      </c>
      <c r="P113">
        <v>4.0952500000000009</v>
      </c>
      <c r="Q113">
        <v>4.1792625000000001</v>
      </c>
      <c r="R113">
        <v>991.1183125</v>
      </c>
      <c r="S113">
        <v>6.2198750000000012E-4</v>
      </c>
      <c r="T113">
        <v>0.63496249999999999</v>
      </c>
      <c r="W113" t="s">
        <v>3</v>
      </c>
      <c r="X113">
        <v>4.0882200000000006</v>
      </c>
      <c r="Y113">
        <v>4.8252099999999993</v>
      </c>
      <c r="AB113">
        <v>4.0256800537634403</v>
      </c>
      <c r="AC113">
        <v>4.7428025806451588</v>
      </c>
      <c r="AT113" s="5">
        <v>4.0626899999999999</v>
      </c>
      <c r="AU113" s="5">
        <v>4.7417899999999999</v>
      </c>
      <c r="AV113" s="5"/>
      <c r="AW113" s="5"/>
    </row>
    <row r="114" spans="1:49" x14ac:dyDescent="0.3">
      <c r="A114">
        <v>41.85</v>
      </c>
      <c r="B114">
        <v>4.16</v>
      </c>
      <c r="C114">
        <v>4.1790000000000003</v>
      </c>
      <c r="D114">
        <v>991.495</v>
      </c>
      <c r="E114">
        <v>6.3100000000000005E-4</v>
      </c>
      <c r="F114">
        <v>0.63400000000000001</v>
      </c>
      <c r="H114">
        <v>51.85</v>
      </c>
      <c r="I114">
        <v>3.42</v>
      </c>
      <c r="J114">
        <v>4.1820000000000004</v>
      </c>
      <c r="K114">
        <v>987.19</v>
      </c>
      <c r="L114">
        <v>5.2800000000000004E-4</v>
      </c>
      <c r="M114">
        <v>0.64500000000000002</v>
      </c>
      <c r="O114">
        <v>42.82</v>
      </c>
      <c r="P114">
        <v>4.0882200000000006</v>
      </c>
      <c r="Q114">
        <v>4.1792910000000001</v>
      </c>
      <c r="R114">
        <v>991.07741499999997</v>
      </c>
      <c r="S114">
        <v>6.2100900000000006E-4</v>
      </c>
      <c r="T114">
        <v>0.63506700000000005</v>
      </c>
      <c r="W114" t="s">
        <v>4</v>
      </c>
      <c r="X114">
        <v>4.0626899999999999</v>
      </c>
      <c r="Y114">
        <v>4.7417899999999999</v>
      </c>
      <c r="AB114">
        <v>4.0256800537634403</v>
      </c>
      <c r="AC114">
        <v>4.7428025806451588</v>
      </c>
      <c r="AT114" s="5">
        <v>4.0726800000000001</v>
      </c>
      <c r="AU114" s="5">
        <v>4.8393999999999995</v>
      </c>
      <c r="AV114" s="5"/>
      <c r="AW114" s="5"/>
    </row>
    <row r="115" spans="1:49" x14ac:dyDescent="0.3">
      <c r="A115">
        <v>41.85</v>
      </c>
      <c r="B115">
        <v>4.16</v>
      </c>
      <c r="C115">
        <v>4.1790000000000003</v>
      </c>
      <c r="D115">
        <v>991.495</v>
      </c>
      <c r="E115">
        <v>6.3100000000000005E-4</v>
      </c>
      <c r="F115">
        <v>0.63400000000000001</v>
      </c>
      <c r="H115">
        <v>51.85</v>
      </c>
      <c r="I115">
        <v>3.42</v>
      </c>
      <c r="J115">
        <v>4.1820000000000004</v>
      </c>
      <c r="K115">
        <v>987.19</v>
      </c>
      <c r="L115">
        <v>5.2800000000000004E-4</v>
      </c>
      <c r="M115">
        <v>0.64500000000000002</v>
      </c>
      <c r="O115">
        <v>43.165000000000006</v>
      </c>
      <c r="P115">
        <v>4.0626899999999999</v>
      </c>
      <c r="Q115">
        <v>4.1793944999999999</v>
      </c>
      <c r="R115">
        <v>990.92889249999996</v>
      </c>
      <c r="S115">
        <v>6.174555E-4</v>
      </c>
      <c r="T115">
        <v>0.63544650000000003</v>
      </c>
      <c r="W115" t="s">
        <v>5</v>
      </c>
      <c r="X115">
        <v>4.0726800000000001</v>
      </c>
      <c r="Y115">
        <v>4.8393999999999995</v>
      </c>
      <c r="AB115">
        <v>4.0256800537634403</v>
      </c>
      <c r="AC115">
        <v>4.7428025806451588</v>
      </c>
      <c r="AT115" s="5">
        <v>4.0667600000000004</v>
      </c>
      <c r="AU115" s="5">
        <v>4.8093000000000004</v>
      </c>
      <c r="AV115" s="5"/>
      <c r="AW115" s="5"/>
    </row>
    <row r="116" spans="1:49" x14ac:dyDescent="0.3">
      <c r="A116">
        <v>41.85</v>
      </c>
      <c r="B116">
        <v>4.16</v>
      </c>
      <c r="C116">
        <v>4.1790000000000003</v>
      </c>
      <c r="D116">
        <v>991.495</v>
      </c>
      <c r="E116">
        <v>6.3100000000000005E-4</v>
      </c>
      <c r="F116">
        <v>0.63400000000000001</v>
      </c>
      <c r="H116">
        <v>51.85</v>
      </c>
      <c r="I116">
        <v>3.42</v>
      </c>
      <c r="J116">
        <v>4.1820000000000004</v>
      </c>
      <c r="K116">
        <v>987.19</v>
      </c>
      <c r="L116">
        <v>5.2800000000000004E-4</v>
      </c>
      <c r="M116">
        <v>0.64500000000000002</v>
      </c>
      <c r="O116">
        <v>43.03</v>
      </c>
      <c r="P116">
        <v>4.0726800000000001</v>
      </c>
      <c r="Q116">
        <v>4.179354</v>
      </c>
      <c r="R116">
        <v>990.98701000000005</v>
      </c>
      <c r="S116">
        <v>6.1884600000000004E-4</v>
      </c>
      <c r="T116">
        <v>0.63529800000000003</v>
      </c>
      <c r="W116" t="s">
        <v>6</v>
      </c>
      <c r="X116">
        <v>4.0667600000000004</v>
      </c>
      <c r="Y116">
        <v>4.8093000000000004</v>
      </c>
      <c r="AB116">
        <v>4.0256800537634403</v>
      </c>
      <c r="AC116">
        <v>4.7428025806451588</v>
      </c>
      <c r="AT116" s="5">
        <v>4.1155999999999997</v>
      </c>
      <c r="AU116" s="5">
        <v>4.8527299999999993</v>
      </c>
      <c r="AV116" s="5"/>
      <c r="AW116" s="5"/>
    </row>
    <row r="117" spans="1:49" x14ac:dyDescent="0.3">
      <c r="A117">
        <v>41.85</v>
      </c>
      <c r="B117">
        <v>4.16</v>
      </c>
      <c r="C117">
        <v>4.1790000000000003</v>
      </c>
      <c r="D117">
        <v>991.495</v>
      </c>
      <c r="E117">
        <v>6.3100000000000005E-4</v>
      </c>
      <c r="F117">
        <v>0.63400000000000001</v>
      </c>
      <c r="H117">
        <v>51.85</v>
      </c>
      <c r="I117">
        <v>3.42</v>
      </c>
      <c r="J117">
        <v>4.1820000000000004</v>
      </c>
      <c r="K117">
        <v>987.19</v>
      </c>
      <c r="L117">
        <v>5.2800000000000004E-4</v>
      </c>
      <c r="M117">
        <v>0.64500000000000002</v>
      </c>
      <c r="O117">
        <v>43.11</v>
      </c>
      <c r="P117">
        <v>4.0667600000000004</v>
      </c>
      <c r="Q117">
        <v>4.1793780000000007</v>
      </c>
      <c r="R117">
        <v>990.95257000000004</v>
      </c>
      <c r="S117">
        <v>6.1802200000000008E-4</v>
      </c>
      <c r="T117">
        <v>0.63538600000000001</v>
      </c>
      <c r="V117" t="s">
        <v>426</v>
      </c>
      <c r="W117" t="s">
        <v>1</v>
      </c>
      <c r="X117">
        <v>4.1155999999999997</v>
      </c>
      <c r="Y117">
        <v>4.8527299999999993</v>
      </c>
      <c r="AB117">
        <v>4.0256800537634403</v>
      </c>
      <c r="AC117">
        <v>4.7428025806451588</v>
      </c>
      <c r="AT117" s="5">
        <v>4.1292900000000001</v>
      </c>
      <c r="AU117" s="5">
        <v>4.8836899999999996</v>
      </c>
      <c r="AV117" s="5"/>
      <c r="AW117" s="5"/>
    </row>
    <row r="118" spans="1:49" x14ac:dyDescent="0.3">
      <c r="A118">
        <v>41.85</v>
      </c>
      <c r="B118">
        <v>4.16</v>
      </c>
      <c r="C118">
        <v>4.1790000000000003</v>
      </c>
      <c r="D118">
        <v>991.495</v>
      </c>
      <c r="E118">
        <v>6.3100000000000005E-4</v>
      </c>
      <c r="F118">
        <v>0.63400000000000001</v>
      </c>
      <c r="H118">
        <v>51.85</v>
      </c>
      <c r="I118">
        <v>3.42</v>
      </c>
      <c r="J118">
        <v>4.1820000000000004</v>
      </c>
      <c r="K118">
        <v>987.19</v>
      </c>
      <c r="L118">
        <v>5.2800000000000004E-4</v>
      </c>
      <c r="M118">
        <v>0.64500000000000002</v>
      </c>
      <c r="O118">
        <v>42.45</v>
      </c>
      <c r="P118">
        <v>4.1155999999999997</v>
      </c>
      <c r="Q118">
        <v>4.1791800000000006</v>
      </c>
      <c r="R118">
        <v>991.23670000000004</v>
      </c>
      <c r="S118">
        <v>6.2482E-4</v>
      </c>
      <c r="T118">
        <v>0.63466</v>
      </c>
      <c r="W118" t="s">
        <v>2</v>
      </c>
      <c r="X118">
        <v>4.1292900000000001</v>
      </c>
      <c r="Y118">
        <v>4.8836899999999996</v>
      </c>
      <c r="AB118">
        <v>4.0256800537634403</v>
      </c>
      <c r="AC118">
        <v>4.7428025806451588</v>
      </c>
      <c r="AT118" s="5">
        <v>4.0804500000000008</v>
      </c>
      <c r="AU118" s="5">
        <v>4.8153199999999998</v>
      </c>
      <c r="AV118" s="5"/>
      <c r="AW118" s="5"/>
    </row>
    <row r="119" spans="1:49" x14ac:dyDescent="0.3">
      <c r="A119">
        <v>41.85</v>
      </c>
      <c r="B119">
        <v>4.16</v>
      </c>
      <c r="C119">
        <v>4.1790000000000003</v>
      </c>
      <c r="D119">
        <v>991.495</v>
      </c>
      <c r="E119">
        <v>6.3100000000000005E-4</v>
      </c>
      <c r="F119">
        <v>0.63400000000000001</v>
      </c>
      <c r="H119">
        <v>51.85</v>
      </c>
      <c r="I119">
        <v>3.42</v>
      </c>
      <c r="J119">
        <v>4.1820000000000004</v>
      </c>
      <c r="K119">
        <v>987.19</v>
      </c>
      <c r="L119">
        <v>5.2800000000000004E-4</v>
      </c>
      <c r="M119">
        <v>0.64500000000000002</v>
      </c>
      <c r="O119">
        <v>42.265000000000001</v>
      </c>
      <c r="P119">
        <v>4.1292900000000001</v>
      </c>
      <c r="Q119">
        <v>4.1791245000000004</v>
      </c>
      <c r="R119">
        <v>991.31634250000002</v>
      </c>
      <c r="S119">
        <v>6.2672550000000002E-4</v>
      </c>
      <c r="T119">
        <v>0.63445649999999998</v>
      </c>
      <c r="W119" t="s">
        <v>3</v>
      </c>
      <c r="X119">
        <v>4.0804500000000008</v>
      </c>
      <c r="Y119">
        <v>4.8153199999999998</v>
      </c>
      <c r="AB119">
        <v>4.0256800537634403</v>
      </c>
      <c r="AC119">
        <v>4.7428025806451588</v>
      </c>
      <c r="AT119" s="5">
        <v>4.0804500000000008</v>
      </c>
      <c r="AU119" s="5">
        <v>4.8011299999999997</v>
      </c>
      <c r="AV119" s="5"/>
      <c r="AW119" s="5"/>
    </row>
    <row r="120" spans="1:49" x14ac:dyDescent="0.3">
      <c r="A120">
        <v>41.85</v>
      </c>
      <c r="B120">
        <v>4.16</v>
      </c>
      <c r="C120">
        <v>4.1790000000000003</v>
      </c>
      <c r="D120">
        <v>991.495</v>
      </c>
      <c r="E120">
        <v>6.3100000000000005E-4</v>
      </c>
      <c r="F120">
        <v>0.63400000000000001</v>
      </c>
      <c r="H120">
        <v>51.85</v>
      </c>
      <c r="I120">
        <v>3.42</v>
      </c>
      <c r="J120">
        <v>4.1820000000000004</v>
      </c>
      <c r="K120">
        <v>987.19</v>
      </c>
      <c r="L120">
        <v>5.2800000000000004E-4</v>
      </c>
      <c r="M120">
        <v>0.64500000000000002</v>
      </c>
      <c r="O120">
        <v>42.924999999999997</v>
      </c>
      <c r="P120">
        <v>4.0804500000000008</v>
      </c>
      <c r="Q120">
        <v>4.1793225000000005</v>
      </c>
      <c r="R120">
        <v>991.03221250000001</v>
      </c>
      <c r="S120">
        <v>6.1992750000000011E-4</v>
      </c>
      <c r="T120">
        <v>0.63518249999999998</v>
      </c>
      <c r="W120" t="s">
        <v>4</v>
      </c>
      <c r="X120">
        <v>4.0804500000000008</v>
      </c>
      <c r="Y120">
        <v>4.8011299999999997</v>
      </c>
      <c r="AB120">
        <v>4.0256800537634403</v>
      </c>
      <c r="AC120">
        <v>4.7428025806451588</v>
      </c>
      <c r="AT120" s="5">
        <v>4.0889600000000002</v>
      </c>
      <c r="AU120" s="5">
        <v>4.8329500000000003</v>
      </c>
      <c r="AV120" s="5"/>
      <c r="AW120" s="5"/>
    </row>
    <row r="121" spans="1:49" x14ac:dyDescent="0.3">
      <c r="A121">
        <v>41.85</v>
      </c>
      <c r="B121">
        <v>4.16</v>
      </c>
      <c r="C121">
        <v>4.1790000000000003</v>
      </c>
      <c r="D121">
        <v>991.495</v>
      </c>
      <c r="E121">
        <v>6.3100000000000005E-4</v>
      </c>
      <c r="F121">
        <v>0.63400000000000001</v>
      </c>
      <c r="H121">
        <v>51.85</v>
      </c>
      <c r="I121">
        <v>3.42</v>
      </c>
      <c r="J121">
        <v>4.1820000000000004</v>
      </c>
      <c r="K121">
        <v>987.19</v>
      </c>
      <c r="L121">
        <v>5.2800000000000004E-4</v>
      </c>
      <c r="M121">
        <v>0.64500000000000002</v>
      </c>
      <c r="O121">
        <v>42.924999999999997</v>
      </c>
      <c r="P121">
        <v>4.0804500000000008</v>
      </c>
      <c r="Q121">
        <v>4.1793225000000005</v>
      </c>
      <c r="R121">
        <v>991.03221250000001</v>
      </c>
      <c r="S121">
        <v>6.1992750000000011E-4</v>
      </c>
      <c r="T121">
        <v>0.63518249999999998</v>
      </c>
      <c r="W121" t="s">
        <v>5</v>
      </c>
      <c r="X121">
        <v>4.0889600000000002</v>
      </c>
      <c r="Y121">
        <v>4.8329500000000003</v>
      </c>
      <c r="AB121">
        <v>4.0256800537634403</v>
      </c>
      <c r="AC121">
        <v>4.7428025806451588</v>
      </c>
      <c r="AT121" s="5">
        <v>4.1148600000000002</v>
      </c>
      <c r="AU121" s="5">
        <v>4.8759499999999996</v>
      </c>
      <c r="AV121" s="5"/>
      <c r="AW121" s="5"/>
    </row>
    <row r="122" spans="1:49" x14ac:dyDescent="0.3">
      <c r="A122">
        <v>41.85</v>
      </c>
      <c r="B122">
        <v>4.16</v>
      </c>
      <c r="C122">
        <v>4.1790000000000003</v>
      </c>
      <c r="D122">
        <v>991.495</v>
      </c>
      <c r="E122">
        <v>6.3100000000000005E-4</v>
      </c>
      <c r="F122">
        <v>0.63400000000000001</v>
      </c>
      <c r="H122">
        <v>51.85</v>
      </c>
      <c r="I122">
        <v>3.42</v>
      </c>
      <c r="J122">
        <v>4.1820000000000004</v>
      </c>
      <c r="K122">
        <v>987.19</v>
      </c>
      <c r="L122">
        <v>5.2800000000000004E-4</v>
      </c>
      <c r="M122">
        <v>0.64500000000000002</v>
      </c>
      <c r="O122">
        <v>42.81</v>
      </c>
      <c r="P122">
        <v>4.0889600000000002</v>
      </c>
      <c r="Q122">
        <v>4.1792880000000006</v>
      </c>
      <c r="R122">
        <v>991.08172000000002</v>
      </c>
      <c r="S122">
        <v>6.2111200000000005E-4</v>
      </c>
      <c r="T122">
        <v>0.63505600000000006</v>
      </c>
      <c r="W122" t="s">
        <v>6</v>
      </c>
      <c r="X122">
        <v>4.1148600000000002</v>
      </c>
      <c r="Y122">
        <v>4.8759499999999996</v>
      </c>
      <c r="AB122">
        <v>4.0256800537634403</v>
      </c>
      <c r="AC122">
        <v>4.7428025806451588</v>
      </c>
      <c r="AT122" s="5">
        <v>4.1341000000000001</v>
      </c>
      <c r="AU122" s="5">
        <v>4.9077699999999993</v>
      </c>
      <c r="AV122" s="5"/>
      <c r="AW122" s="5"/>
    </row>
    <row r="123" spans="1:49" x14ac:dyDescent="0.3">
      <c r="A123">
        <v>41.85</v>
      </c>
      <c r="B123">
        <v>4.16</v>
      </c>
      <c r="C123">
        <v>4.1790000000000003</v>
      </c>
      <c r="D123">
        <v>991.495</v>
      </c>
      <c r="E123">
        <v>6.3100000000000005E-4</v>
      </c>
      <c r="F123">
        <v>0.63400000000000001</v>
      </c>
      <c r="H123">
        <v>51.85</v>
      </c>
      <c r="I123">
        <v>3.42</v>
      </c>
      <c r="J123">
        <v>4.1820000000000004</v>
      </c>
      <c r="K123">
        <v>987.19</v>
      </c>
      <c r="L123">
        <v>5.2800000000000004E-4</v>
      </c>
      <c r="M123">
        <v>0.64500000000000002</v>
      </c>
      <c r="O123">
        <v>42.46</v>
      </c>
      <c r="P123">
        <v>4.1148600000000002</v>
      </c>
      <c r="Q123">
        <v>4.1791830000000001</v>
      </c>
      <c r="R123">
        <v>991.232395</v>
      </c>
      <c r="S123">
        <v>6.24717E-4</v>
      </c>
      <c r="T123">
        <v>0.63467099999999999</v>
      </c>
      <c r="V123" t="s">
        <v>427</v>
      </c>
      <c r="W123" t="s">
        <v>1</v>
      </c>
      <c r="X123">
        <v>4.1341000000000001</v>
      </c>
      <c r="Y123">
        <v>4.9077699999999993</v>
      </c>
      <c r="AB123">
        <v>4.0256800537634403</v>
      </c>
      <c r="AC123">
        <v>4.7428025806451588</v>
      </c>
      <c r="AT123" s="5">
        <v>4.1511200000000006</v>
      </c>
      <c r="AU123" s="5">
        <v>4.8952999999999998</v>
      </c>
      <c r="AV123" s="5"/>
      <c r="AW123" s="5"/>
    </row>
    <row r="124" spans="1:49" x14ac:dyDescent="0.3">
      <c r="A124">
        <v>41.85</v>
      </c>
      <c r="B124">
        <v>4.16</v>
      </c>
      <c r="C124">
        <v>4.1790000000000003</v>
      </c>
      <c r="D124">
        <v>991.495</v>
      </c>
      <c r="E124">
        <v>6.3100000000000005E-4</v>
      </c>
      <c r="F124">
        <v>0.63400000000000001</v>
      </c>
      <c r="H124">
        <v>51.85</v>
      </c>
      <c r="I124">
        <v>3.42</v>
      </c>
      <c r="J124">
        <v>4.1820000000000004</v>
      </c>
      <c r="K124">
        <v>987.19</v>
      </c>
      <c r="L124">
        <v>5.2800000000000004E-4</v>
      </c>
      <c r="M124">
        <v>0.64500000000000002</v>
      </c>
      <c r="O124">
        <v>42.2</v>
      </c>
      <c r="P124">
        <v>4.1341000000000001</v>
      </c>
      <c r="Q124">
        <v>4.1791049999999998</v>
      </c>
      <c r="R124">
        <v>991.34432500000003</v>
      </c>
      <c r="S124">
        <v>6.2739499999999999E-4</v>
      </c>
      <c r="T124">
        <v>0.63438499999999998</v>
      </c>
      <c r="W124" t="s">
        <v>2</v>
      </c>
      <c r="X124">
        <v>4.1511200000000006</v>
      </c>
      <c r="Y124">
        <v>4.8952999999999998</v>
      </c>
      <c r="AB124">
        <v>4.0256800537634403</v>
      </c>
      <c r="AC124">
        <v>4.7428025806451588</v>
      </c>
      <c r="AT124" s="5">
        <v>4.0797100000000004</v>
      </c>
      <c r="AU124" s="5">
        <v>4.8118799999999995</v>
      </c>
      <c r="AV124" s="5"/>
      <c r="AW124" s="5"/>
    </row>
    <row r="125" spans="1:49" x14ac:dyDescent="0.3">
      <c r="A125">
        <v>41.85</v>
      </c>
      <c r="B125">
        <v>4.16</v>
      </c>
      <c r="C125">
        <v>4.1790000000000003</v>
      </c>
      <c r="D125">
        <v>991.495</v>
      </c>
      <c r="E125">
        <v>6.3100000000000005E-4</v>
      </c>
      <c r="F125">
        <v>0.63400000000000001</v>
      </c>
      <c r="H125">
        <v>51.85</v>
      </c>
      <c r="I125">
        <v>3.42</v>
      </c>
      <c r="J125">
        <v>4.1820000000000004</v>
      </c>
      <c r="K125">
        <v>987.19</v>
      </c>
      <c r="L125">
        <v>5.2800000000000004E-4</v>
      </c>
      <c r="M125">
        <v>0.64500000000000002</v>
      </c>
      <c r="O125">
        <v>41.97</v>
      </c>
      <c r="P125">
        <v>4.1511200000000006</v>
      </c>
      <c r="Q125">
        <v>4.179036</v>
      </c>
      <c r="R125">
        <v>991.44334000000003</v>
      </c>
      <c r="S125">
        <v>6.297640000000001E-4</v>
      </c>
      <c r="T125">
        <v>0.63413200000000003</v>
      </c>
      <c r="W125" t="s">
        <v>3</v>
      </c>
      <c r="X125">
        <v>4.0797100000000004</v>
      </c>
      <c r="Y125">
        <v>4.8118799999999995</v>
      </c>
      <c r="AB125">
        <v>4.0256800537634403</v>
      </c>
      <c r="AC125">
        <v>4.7428025806451588</v>
      </c>
      <c r="AT125" s="5">
        <v>4.0415999999999999</v>
      </c>
      <c r="AU125" s="5">
        <v>4.7318999999999996</v>
      </c>
      <c r="AV125" s="5"/>
      <c r="AW125" s="5"/>
    </row>
    <row r="126" spans="1:49" x14ac:dyDescent="0.3">
      <c r="A126">
        <v>41.85</v>
      </c>
      <c r="B126">
        <v>4.16</v>
      </c>
      <c r="C126">
        <v>4.1790000000000003</v>
      </c>
      <c r="D126">
        <v>991.495</v>
      </c>
      <c r="E126">
        <v>6.3100000000000005E-4</v>
      </c>
      <c r="F126">
        <v>0.63400000000000001</v>
      </c>
      <c r="H126">
        <v>51.85</v>
      </c>
      <c r="I126">
        <v>3.42</v>
      </c>
      <c r="J126">
        <v>4.1820000000000004</v>
      </c>
      <c r="K126">
        <v>987.19</v>
      </c>
      <c r="L126">
        <v>5.2800000000000004E-4</v>
      </c>
      <c r="M126">
        <v>0.64500000000000002</v>
      </c>
      <c r="O126">
        <v>42.935000000000002</v>
      </c>
      <c r="P126">
        <v>4.0797100000000004</v>
      </c>
      <c r="Q126">
        <v>4.1793255</v>
      </c>
      <c r="R126">
        <v>991.02790749999997</v>
      </c>
      <c r="S126">
        <v>6.198245E-4</v>
      </c>
      <c r="T126">
        <v>0.63519349999999997</v>
      </c>
      <c r="W126" t="s">
        <v>4</v>
      </c>
      <c r="X126">
        <v>4.0415999999999999</v>
      </c>
      <c r="Y126">
        <v>4.7318999999999996</v>
      </c>
      <c r="AB126">
        <v>4.0256800537634403</v>
      </c>
      <c r="AC126">
        <v>4.7428025806451588</v>
      </c>
      <c r="AT126" s="5">
        <v>4.0597300000000001</v>
      </c>
      <c r="AU126" s="5">
        <v>4.7344799999999996</v>
      </c>
      <c r="AV126" s="5"/>
      <c r="AW126" s="5"/>
    </row>
    <row r="127" spans="1:49" x14ac:dyDescent="0.3">
      <c r="A127">
        <v>41.85</v>
      </c>
      <c r="B127">
        <v>4.16</v>
      </c>
      <c r="C127">
        <v>4.1790000000000003</v>
      </c>
      <c r="D127">
        <v>991.495</v>
      </c>
      <c r="E127">
        <v>6.3100000000000005E-4</v>
      </c>
      <c r="F127">
        <v>0.63400000000000001</v>
      </c>
      <c r="H127">
        <v>51.85</v>
      </c>
      <c r="I127">
        <v>3.42</v>
      </c>
      <c r="J127">
        <v>4.1820000000000004</v>
      </c>
      <c r="K127">
        <v>987.19</v>
      </c>
      <c r="L127">
        <v>5.2800000000000004E-4</v>
      </c>
      <c r="M127">
        <v>0.64500000000000002</v>
      </c>
      <c r="O127">
        <v>43.45</v>
      </c>
      <c r="P127">
        <v>4.0415999999999999</v>
      </c>
      <c r="Q127">
        <v>4.1794799999999999</v>
      </c>
      <c r="R127">
        <v>990.80619999999999</v>
      </c>
      <c r="S127">
        <v>6.1452000000000002E-4</v>
      </c>
      <c r="T127">
        <v>0.63575999999999999</v>
      </c>
      <c r="W127" t="s">
        <v>5</v>
      </c>
      <c r="X127">
        <v>4.0597300000000001</v>
      </c>
      <c r="Y127">
        <v>4.7344799999999996</v>
      </c>
      <c r="AB127">
        <v>4.0256800537634403</v>
      </c>
      <c r="AC127">
        <v>4.7428025806451588</v>
      </c>
      <c r="AT127" s="5">
        <v>4.0519600000000002</v>
      </c>
      <c r="AU127" s="5">
        <v>4.7804899999999995</v>
      </c>
      <c r="AV127" s="5"/>
      <c r="AW127" s="5"/>
    </row>
    <row r="128" spans="1:49" x14ac:dyDescent="0.3">
      <c r="A128">
        <v>41.85</v>
      </c>
      <c r="B128">
        <v>4.16</v>
      </c>
      <c r="C128">
        <v>4.1790000000000003</v>
      </c>
      <c r="D128">
        <v>991.495</v>
      </c>
      <c r="E128">
        <v>6.3100000000000005E-4</v>
      </c>
      <c r="F128">
        <v>0.63400000000000001</v>
      </c>
      <c r="H128">
        <v>51.85</v>
      </c>
      <c r="I128">
        <v>3.42</v>
      </c>
      <c r="J128">
        <v>4.1820000000000004</v>
      </c>
      <c r="K128">
        <v>987.19</v>
      </c>
      <c r="L128">
        <v>5.2800000000000004E-4</v>
      </c>
      <c r="M128">
        <v>0.64500000000000002</v>
      </c>
      <c r="O128">
        <v>43.204999999999998</v>
      </c>
      <c r="P128">
        <v>4.0597300000000001</v>
      </c>
      <c r="Q128">
        <v>4.1794065000000007</v>
      </c>
      <c r="R128">
        <v>990.91167250000001</v>
      </c>
      <c r="S128">
        <v>6.1704350000000012E-4</v>
      </c>
      <c r="T128">
        <v>0.63549049999999996</v>
      </c>
      <c r="W128" t="s">
        <v>6</v>
      </c>
      <c r="X128">
        <v>4.0519600000000002</v>
      </c>
      <c r="Y128">
        <v>4.7804899999999995</v>
      </c>
      <c r="AB128">
        <v>4.0256800537634403</v>
      </c>
      <c r="AC128">
        <v>4.7428025806451588</v>
      </c>
      <c r="AT128" s="5">
        <v>4.0615800000000002</v>
      </c>
      <c r="AU128" s="5">
        <v>4.8011300000000006</v>
      </c>
      <c r="AV128" s="5"/>
      <c r="AW128" s="5"/>
    </row>
    <row r="129" spans="1:49" x14ac:dyDescent="0.3">
      <c r="A129">
        <v>41.85</v>
      </c>
      <c r="B129">
        <v>4.16</v>
      </c>
      <c r="C129">
        <v>4.1790000000000003</v>
      </c>
      <c r="D129">
        <v>991.495</v>
      </c>
      <c r="E129">
        <v>6.3100000000000005E-4</v>
      </c>
      <c r="F129">
        <v>0.63400000000000001</v>
      </c>
      <c r="H129">
        <v>51.85</v>
      </c>
      <c r="I129">
        <v>3.42</v>
      </c>
      <c r="J129">
        <v>4.1820000000000004</v>
      </c>
      <c r="K129">
        <v>987.19</v>
      </c>
      <c r="L129">
        <v>5.2800000000000004E-4</v>
      </c>
      <c r="M129">
        <v>0.64500000000000002</v>
      </c>
      <c r="O129">
        <v>43.31</v>
      </c>
      <c r="P129">
        <v>4.0519600000000002</v>
      </c>
      <c r="Q129">
        <v>4.1794380000000002</v>
      </c>
      <c r="R129">
        <v>990.86647000000005</v>
      </c>
      <c r="S129">
        <v>6.1596200000000006E-4</v>
      </c>
      <c r="T129">
        <v>0.635606</v>
      </c>
      <c r="V129" t="s">
        <v>428</v>
      </c>
      <c r="W129" t="s">
        <v>1</v>
      </c>
      <c r="X129">
        <v>4.0615800000000002</v>
      </c>
      <c r="Y129">
        <v>4.8011300000000006</v>
      </c>
      <c r="AB129">
        <v>4.0256800537634403</v>
      </c>
      <c r="AC129">
        <v>4.7428025806451588</v>
      </c>
      <c r="AT129" s="5">
        <v>4.0674999999999999</v>
      </c>
      <c r="AU129" s="5">
        <v>4.8028499999999994</v>
      </c>
      <c r="AV129" s="5"/>
      <c r="AW129" s="5"/>
    </row>
    <row r="130" spans="1:49" x14ac:dyDescent="0.3">
      <c r="A130">
        <v>41.85</v>
      </c>
      <c r="B130">
        <v>4.16</v>
      </c>
      <c r="C130">
        <v>4.1790000000000003</v>
      </c>
      <c r="D130">
        <v>991.495</v>
      </c>
      <c r="E130">
        <v>6.3100000000000005E-4</v>
      </c>
      <c r="F130">
        <v>0.63400000000000001</v>
      </c>
      <c r="H130">
        <v>51.85</v>
      </c>
      <c r="I130">
        <v>3.42</v>
      </c>
      <c r="J130">
        <v>4.1820000000000004</v>
      </c>
      <c r="K130">
        <v>987.19</v>
      </c>
      <c r="L130">
        <v>5.2800000000000004E-4</v>
      </c>
      <c r="M130">
        <v>0.64500000000000002</v>
      </c>
      <c r="O130">
        <v>43.18</v>
      </c>
      <c r="P130">
        <v>4.0615800000000002</v>
      </c>
      <c r="Q130">
        <v>4.1793990000000001</v>
      </c>
      <c r="R130">
        <v>990.92243500000006</v>
      </c>
      <c r="S130">
        <v>6.1730100000000011E-4</v>
      </c>
      <c r="T130">
        <v>0.635463</v>
      </c>
      <c r="W130" t="s">
        <v>2</v>
      </c>
      <c r="X130">
        <v>4.0674999999999999</v>
      </c>
      <c r="Y130">
        <v>4.8028499999999994</v>
      </c>
      <c r="AB130">
        <v>4.0256800537634403</v>
      </c>
      <c r="AC130">
        <v>4.7428025806451588</v>
      </c>
      <c r="AT130" s="5">
        <v>4.0312400000000004</v>
      </c>
      <c r="AU130" s="5">
        <v>4.74695</v>
      </c>
      <c r="AV130" s="5"/>
      <c r="AW130" s="5"/>
    </row>
    <row r="131" spans="1:49" x14ac:dyDescent="0.3">
      <c r="A131">
        <v>41.85</v>
      </c>
      <c r="B131">
        <v>4.16</v>
      </c>
      <c r="C131">
        <v>4.1790000000000003</v>
      </c>
      <c r="D131">
        <v>991.495</v>
      </c>
      <c r="E131">
        <v>6.3100000000000005E-4</v>
      </c>
      <c r="F131">
        <v>0.63400000000000001</v>
      </c>
      <c r="H131">
        <v>51.85</v>
      </c>
      <c r="I131">
        <v>3.42</v>
      </c>
      <c r="J131">
        <v>4.1820000000000004</v>
      </c>
      <c r="K131">
        <v>987.19</v>
      </c>
      <c r="L131">
        <v>5.2800000000000004E-4</v>
      </c>
      <c r="M131">
        <v>0.64500000000000002</v>
      </c>
      <c r="O131">
        <v>43.1</v>
      </c>
      <c r="P131">
        <v>4.0674999999999999</v>
      </c>
      <c r="Q131">
        <v>4.1793750000000003</v>
      </c>
      <c r="R131">
        <v>990.95687499999997</v>
      </c>
      <c r="S131">
        <v>6.1812500000000008E-4</v>
      </c>
      <c r="T131">
        <v>0.63537500000000002</v>
      </c>
      <c r="W131" t="s">
        <v>3</v>
      </c>
      <c r="X131">
        <v>4.0312400000000004</v>
      </c>
      <c r="Y131">
        <v>4.74695</v>
      </c>
      <c r="AB131">
        <v>4.0256800537634403</v>
      </c>
      <c r="AC131">
        <v>4.7428025806451588</v>
      </c>
      <c r="AT131" s="5">
        <v>3.9920199999999997</v>
      </c>
      <c r="AU131" s="5">
        <v>4.6845999999999997</v>
      </c>
      <c r="AV131" s="5"/>
      <c r="AW131" s="5"/>
    </row>
    <row r="132" spans="1:49" x14ac:dyDescent="0.3">
      <c r="A132">
        <v>41.85</v>
      </c>
      <c r="B132">
        <v>4.16</v>
      </c>
      <c r="C132">
        <v>4.1790000000000003</v>
      </c>
      <c r="D132">
        <v>991.495</v>
      </c>
      <c r="E132">
        <v>6.3100000000000005E-4</v>
      </c>
      <c r="F132">
        <v>0.63400000000000001</v>
      </c>
      <c r="H132">
        <v>51.85</v>
      </c>
      <c r="I132">
        <v>3.42</v>
      </c>
      <c r="J132">
        <v>4.1820000000000004</v>
      </c>
      <c r="K132">
        <v>987.19</v>
      </c>
      <c r="L132">
        <v>5.2800000000000004E-4</v>
      </c>
      <c r="M132">
        <v>0.64500000000000002</v>
      </c>
      <c r="O132">
        <v>43.59</v>
      </c>
      <c r="P132">
        <v>4.0312400000000004</v>
      </c>
      <c r="Q132">
        <v>4.1795220000000004</v>
      </c>
      <c r="R132">
        <v>990.74593000000004</v>
      </c>
      <c r="S132">
        <v>6.1307799999999997E-4</v>
      </c>
      <c r="T132">
        <v>0.63591399999999998</v>
      </c>
      <c r="W132" t="s">
        <v>4</v>
      </c>
      <c r="X132">
        <v>3.9920199999999997</v>
      </c>
      <c r="Y132">
        <v>4.6845999999999997</v>
      </c>
      <c r="AB132">
        <v>4.0256800537634403</v>
      </c>
      <c r="AC132">
        <v>4.7428025806451588</v>
      </c>
      <c r="AT132" s="5">
        <v>4.0057099999999997</v>
      </c>
      <c r="AU132" s="5">
        <v>4.7078199999999999</v>
      </c>
      <c r="AV132" s="5"/>
      <c r="AW132" s="5"/>
    </row>
    <row r="133" spans="1:49" x14ac:dyDescent="0.3">
      <c r="A133">
        <v>41.85</v>
      </c>
      <c r="B133">
        <v>4.16</v>
      </c>
      <c r="C133">
        <v>4.1790000000000003</v>
      </c>
      <c r="D133">
        <v>991.495</v>
      </c>
      <c r="E133">
        <v>6.3100000000000005E-4</v>
      </c>
      <c r="F133">
        <v>0.63400000000000001</v>
      </c>
      <c r="H133">
        <v>51.85</v>
      </c>
      <c r="I133">
        <v>3.42</v>
      </c>
      <c r="J133">
        <v>4.1820000000000004</v>
      </c>
      <c r="K133">
        <v>987.19</v>
      </c>
      <c r="L133">
        <v>5.2800000000000004E-4</v>
      </c>
      <c r="M133">
        <v>0.64500000000000002</v>
      </c>
      <c r="O133">
        <v>44.120000000000005</v>
      </c>
      <c r="P133">
        <v>3.9920199999999997</v>
      </c>
      <c r="Q133">
        <v>4.1796810000000004</v>
      </c>
      <c r="R133">
        <v>990.51776500000005</v>
      </c>
      <c r="S133">
        <v>6.07619E-4</v>
      </c>
      <c r="T133">
        <v>0.63649699999999998</v>
      </c>
      <c r="W133" t="s">
        <v>5</v>
      </c>
      <c r="X133">
        <v>4.0057099999999997</v>
      </c>
      <c r="Y133">
        <v>4.7078199999999999</v>
      </c>
      <c r="AB133">
        <v>4.0256800537634403</v>
      </c>
      <c r="AC133">
        <v>4.7428025806451588</v>
      </c>
      <c r="AT133" s="5">
        <v>3.9990500000000004</v>
      </c>
      <c r="AU133" s="5">
        <v>4.71427</v>
      </c>
      <c r="AV133" s="5"/>
      <c r="AW133" s="5"/>
    </row>
    <row r="134" spans="1:49" x14ac:dyDescent="0.3">
      <c r="A134">
        <v>41.85</v>
      </c>
      <c r="B134">
        <v>4.16</v>
      </c>
      <c r="C134">
        <v>4.1790000000000003</v>
      </c>
      <c r="D134">
        <v>991.495</v>
      </c>
      <c r="E134">
        <v>6.3100000000000005E-4</v>
      </c>
      <c r="F134">
        <v>0.63400000000000001</v>
      </c>
      <c r="H134">
        <v>51.85</v>
      </c>
      <c r="I134">
        <v>3.42</v>
      </c>
      <c r="J134">
        <v>4.1820000000000004</v>
      </c>
      <c r="K134">
        <v>987.19</v>
      </c>
      <c r="L134">
        <v>5.2800000000000004E-4</v>
      </c>
      <c r="M134">
        <v>0.64500000000000002</v>
      </c>
      <c r="O134">
        <v>43.935000000000002</v>
      </c>
      <c r="P134">
        <v>4.0057099999999997</v>
      </c>
      <c r="Q134">
        <v>4.1796255000000002</v>
      </c>
      <c r="R134">
        <v>990.59740750000003</v>
      </c>
      <c r="S134">
        <v>6.0952450000000002E-4</v>
      </c>
      <c r="T134">
        <v>0.63629349999999996</v>
      </c>
      <c r="W134" t="s">
        <v>6</v>
      </c>
      <c r="X134">
        <v>3.9990500000000004</v>
      </c>
      <c r="Y134">
        <v>4.71427</v>
      </c>
      <c r="AB134">
        <v>4.0256800537634403</v>
      </c>
      <c r="AC134">
        <v>4.7428025806451588</v>
      </c>
      <c r="AT134" s="5">
        <v>4.02902</v>
      </c>
      <c r="AU134" s="5">
        <v>4.7353399999999999</v>
      </c>
      <c r="AV134" s="5"/>
      <c r="AW134" s="5"/>
    </row>
    <row r="135" spans="1:49" x14ac:dyDescent="0.3">
      <c r="A135">
        <v>41.85</v>
      </c>
      <c r="B135">
        <v>4.16</v>
      </c>
      <c r="C135">
        <v>4.1790000000000003</v>
      </c>
      <c r="D135">
        <v>991.495</v>
      </c>
      <c r="E135">
        <v>6.3100000000000005E-4</v>
      </c>
      <c r="F135">
        <v>0.63400000000000001</v>
      </c>
      <c r="H135">
        <v>51.85</v>
      </c>
      <c r="I135">
        <v>3.42</v>
      </c>
      <c r="J135">
        <v>4.1820000000000004</v>
      </c>
      <c r="K135">
        <v>987.19</v>
      </c>
      <c r="L135">
        <v>5.2800000000000004E-4</v>
      </c>
      <c r="M135">
        <v>0.64500000000000002</v>
      </c>
      <c r="O135">
        <v>44.024999999999999</v>
      </c>
      <c r="P135">
        <v>3.9990500000000004</v>
      </c>
      <c r="Q135">
        <v>4.1796525000000004</v>
      </c>
      <c r="R135">
        <v>990.55866249999997</v>
      </c>
      <c r="S135">
        <v>6.0859750000000006E-4</v>
      </c>
      <c r="T135">
        <v>0.63639250000000003</v>
      </c>
      <c r="V135" t="s">
        <v>429</v>
      </c>
      <c r="W135" t="s">
        <v>1</v>
      </c>
      <c r="X135">
        <v>4.02902</v>
      </c>
      <c r="Y135">
        <v>4.7353399999999999</v>
      </c>
      <c r="AB135">
        <v>4.0256800537634403</v>
      </c>
      <c r="AC135">
        <v>4.7428025806451588</v>
      </c>
      <c r="AT135" s="5">
        <v>4.0778600000000003</v>
      </c>
      <c r="AU135" s="5">
        <v>4.7830699999999995</v>
      </c>
      <c r="AV135" s="5"/>
      <c r="AW135" s="5"/>
    </row>
    <row r="136" spans="1:49" x14ac:dyDescent="0.3">
      <c r="A136">
        <v>41.85</v>
      </c>
      <c r="B136">
        <v>4.16</v>
      </c>
      <c r="C136">
        <v>4.1790000000000003</v>
      </c>
      <c r="D136">
        <v>991.495</v>
      </c>
      <c r="E136">
        <v>6.3100000000000005E-4</v>
      </c>
      <c r="F136">
        <v>0.63400000000000001</v>
      </c>
      <c r="H136">
        <v>51.85</v>
      </c>
      <c r="I136">
        <v>3.42</v>
      </c>
      <c r="J136">
        <v>4.1820000000000004</v>
      </c>
      <c r="K136">
        <v>987.19</v>
      </c>
      <c r="L136">
        <v>5.2800000000000004E-4</v>
      </c>
      <c r="M136">
        <v>0.64500000000000002</v>
      </c>
      <c r="O136">
        <v>43.620000000000005</v>
      </c>
      <c r="P136">
        <v>4.02902</v>
      </c>
      <c r="Q136">
        <v>4.1795309999999999</v>
      </c>
      <c r="R136">
        <v>990.73301500000002</v>
      </c>
      <c r="S136">
        <v>6.1276899999999999E-4</v>
      </c>
      <c r="T136">
        <v>0.63594700000000004</v>
      </c>
      <c r="W136" t="s">
        <v>2</v>
      </c>
      <c r="X136">
        <v>4.0778600000000003</v>
      </c>
      <c r="Y136">
        <v>4.7830699999999995</v>
      </c>
      <c r="AB136">
        <v>4.0256800537634403</v>
      </c>
      <c r="AC136">
        <v>4.7428025806451588</v>
      </c>
      <c r="AT136" s="5">
        <v>4.0075600000000007</v>
      </c>
      <c r="AU136" s="5">
        <v>4.7078199999999999</v>
      </c>
      <c r="AV136" s="5"/>
      <c r="AW136" s="5"/>
    </row>
    <row r="137" spans="1:49" x14ac:dyDescent="0.3">
      <c r="A137">
        <v>41.85</v>
      </c>
      <c r="B137">
        <v>4.16</v>
      </c>
      <c r="C137">
        <v>4.1790000000000003</v>
      </c>
      <c r="D137">
        <v>991.495</v>
      </c>
      <c r="E137">
        <v>6.3100000000000005E-4</v>
      </c>
      <c r="F137">
        <v>0.63400000000000001</v>
      </c>
      <c r="H137">
        <v>51.85</v>
      </c>
      <c r="I137">
        <v>3.42</v>
      </c>
      <c r="J137">
        <v>4.1820000000000004</v>
      </c>
      <c r="K137">
        <v>987.19</v>
      </c>
      <c r="L137">
        <v>5.2800000000000004E-4</v>
      </c>
      <c r="M137">
        <v>0.64500000000000002</v>
      </c>
      <c r="O137">
        <v>42.96</v>
      </c>
      <c r="P137">
        <v>4.0778600000000003</v>
      </c>
      <c r="Q137">
        <v>4.1793330000000006</v>
      </c>
      <c r="R137">
        <v>991.01714500000003</v>
      </c>
      <c r="S137">
        <v>6.1956700000000001E-4</v>
      </c>
      <c r="T137">
        <v>0.63522100000000004</v>
      </c>
      <c r="W137" t="s">
        <v>3</v>
      </c>
      <c r="X137">
        <v>4.0075600000000007</v>
      </c>
      <c r="Y137">
        <v>4.7078199999999999</v>
      </c>
      <c r="AB137">
        <v>4.0256800537634403</v>
      </c>
      <c r="AC137">
        <v>4.7428025806451588</v>
      </c>
      <c r="AT137" s="5">
        <v>3.9883199999999999</v>
      </c>
      <c r="AU137" s="5">
        <v>4.6755699999999996</v>
      </c>
      <c r="AV137" s="5"/>
      <c r="AW137" s="5"/>
    </row>
    <row r="138" spans="1:49" x14ac:dyDescent="0.3">
      <c r="A138">
        <v>41.85</v>
      </c>
      <c r="B138">
        <v>4.16</v>
      </c>
      <c r="C138">
        <v>4.1790000000000003</v>
      </c>
      <c r="D138">
        <v>991.495</v>
      </c>
      <c r="E138">
        <v>6.3100000000000005E-4</v>
      </c>
      <c r="F138">
        <v>0.63400000000000001</v>
      </c>
      <c r="H138">
        <v>51.85</v>
      </c>
      <c r="I138">
        <v>3.42</v>
      </c>
      <c r="J138">
        <v>4.1820000000000004</v>
      </c>
      <c r="K138">
        <v>987.19</v>
      </c>
      <c r="L138">
        <v>5.2800000000000004E-4</v>
      </c>
      <c r="M138">
        <v>0.64500000000000002</v>
      </c>
      <c r="O138">
        <v>43.91</v>
      </c>
      <c r="P138">
        <v>4.0075600000000007</v>
      </c>
      <c r="Q138">
        <v>4.1796180000000005</v>
      </c>
      <c r="R138">
        <v>990.60816999999997</v>
      </c>
      <c r="S138">
        <v>6.0978200000000012E-4</v>
      </c>
      <c r="T138">
        <v>0.636266</v>
      </c>
      <c r="W138" t="s">
        <v>4</v>
      </c>
      <c r="X138">
        <v>3.9883199999999999</v>
      </c>
      <c r="Y138">
        <v>4.6755699999999996</v>
      </c>
      <c r="AB138">
        <v>4.0256800537634403</v>
      </c>
      <c r="AC138">
        <v>4.7428025806451588</v>
      </c>
      <c r="AT138" s="5">
        <v>3.9920199999999997</v>
      </c>
      <c r="AU138" s="5">
        <v>4.6871799999999997</v>
      </c>
      <c r="AV138" s="5"/>
      <c r="AW138" s="5"/>
    </row>
    <row r="139" spans="1:49" x14ac:dyDescent="0.3">
      <c r="A139">
        <v>41.85</v>
      </c>
      <c r="B139">
        <v>4.16</v>
      </c>
      <c r="C139">
        <v>4.1790000000000003</v>
      </c>
      <c r="D139">
        <v>991.495</v>
      </c>
      <c r="E139">
        <v>6.3100000000000005E-4</v>
      </c>
      <c r="F139">
        <v>0.63400000000000001</v>
      </c>
      <c r="H139">
        <v>51.85</v>
      </c>
      <c r="I139">
        <v>3.42</v>
      </c>
      <c r="J139">
        <v>4.1820000000000004</v>
      </c>
      <c r="K139">
        <v>987.19</v>
      </c>
      <c r="L139">
        <v>5.2800000000000004E-4</v>
      </c>
      <c r="M139">
        <v>0.64500000000000002</v>
      </c>
      <c r="O139">
        <v>44.17</v>
      </c>
      <c r="P139">
        <v>3.9883199999999999</v>
      </c>
      <c r="Q139">
        <v>4.1796959999999999</v>
      </c>
      <c r="R139">
        <v>990.49624000000006</v>
      </c>
      <c r="S139">
        <v>6.0710400000000002E-4</v>
      </c>
      <c r="T139">
        <v>0.63655200000000001</v>
      </c>
      <c r="W139" t="s">
        <v>5</v>
      </c>
      <c r="X139">
        <v>3.9920199999999997</v>
      </c>
      <c r="Y139">
        <v>4.6871799999999997</v>
      </c>
      <c r="AB139">
        <v>4.0256800537634403</v>
      </c>
      <c r="AC139">
        <v>4.7428025806451588</v>
      </c>
      <c r="AT139" s="5">
        <v>3.99979</v>
      </c>
      <c r="AU139" s="5">
        <v>4.7198599999999997</v>
      </c>
      <c r="AV139" s="5"/>
      <c r="AW139" s="5"/>
    </row>
    <row r="140" spans="1:49" x14ac:dyDescent="0.3">
      <c r="A140">
        <v>41.85</v>
      </c>
      <c r="B140">
        <v>4.16</v>
      </c>
      <c r="C140">
        <v>4.1790000000000003</v>
      </c>
      <c r="D140">
        <v>991.495</v>
      </c>
      <c r="E140">
        <v>6.3100000000000005E-4</v>
      </c>
      <c r="F140">
        <v>0.63400000000000001</v>
      </c>
      <c r="H140">
        <v>51.85</v>
      </c>
      <c r="I140">
        <v>3.42</v>
      </c>
      <c r="J140">
        <v>4.1820000000000004</v>
      </c>
      <c r="K140">
        <v>987.19</v>
      </c>
      <c r="L140">
        <v>5.2800000000000004E-4</v>
      </c>
      <c r="M140">
        <v>0.64500000000000002</v>
      </c>
      <c r="O140">
        <v>44.120000000000005</v>
      </c>
      <c r="P140">
        <v>3.9920199999999997</v>
      </c>
      <c r="Q140">
        <v>4.1796810000000004</v>
      </c>
      <c r="R140">
        <v>990.51776500000005</v>
      </c>
      <c r="S140">
        <v>6.07619E-4</v>
      </c>
      <c r="T140">
        <v>0.63649699999999998</v>
      </c>
      <c r="W140" t="s">
        <v>6</v>
      </c>
      <c r="X140">
        <v>3.99979</v>
      </c>
      <c r="Y140">
        <v>4.7198599999999997</v>
      </c>
      <c r="AB140">
        <v>4.0256800537634403</v>
      </c>
      <c r="AC140">
        <v>4.7428025806451588</v>
      </c>
      <c r="AT140" s="5">
        <v>4.0490000000000004</v>
      </c>
      <c r="AU140" s="5">
        <v>4.7753300000000003</v>
      </c>
      <c r="AV140" s="5"/>
      <c r="AW140" s="5"/>
    </row>
    <row r="141" spans="1:49" x14ac:dyDescent="0.3">
      <c r="A141">
        <v>41.85</v>
      </c>
      <c r="B141">
        <v>4.16</v>
      </c>
      <c r="C141">
        <v>4.1790000000000003</v>
      </c>
      <c r="D141">
        <v>991.495</v>
      </c>
      <c r="E141">
        <v>6.3100000000000005E-4</v>
      </c>
      <c r="F141">
        <v>0.63400000000000001</v>
      </c>
      <c r="H141">
        <v>51.85</v>
      </c>
      <c r="I141">
        <v>3.42</v>
      </c>
      <c r="J141">
        <v>4.1820000000000004</v>
      </c>
      <c r="K141">
        <v>987.19</v>
      </c>
      <c r="L141">
        <v>5.2800000000000004E-4</v>
      </c>
      <c r="M141">
        <v>0.64500000000000002</v>
      </c>
      <c r="O141">
        <v>44.015000000000001</v>
      </c>
      <c r="P141">
        <v>3.99979</v>
      </c>
      <c r="Q141">
        <v>4.1796495</v>
      </c>
      <c r="R141">
        <v>990.56296750000001</v>
      </c>
      <c r="S141">
        <v>6.0870050000000006E-4</v>
      </c>
      <c r="T141">
        <v>0.63638150000000004</v>
      </c>
      <c r="V141" t="s">
        <v>430</v>
      </c>
      <c r="W141" t="s">
        <v>1</v>
      </c>
      <c r="X141">
        <v>4.0490000000000004</v>
      </c>
      <c r="Y141">
        <v>4.7753300000000003</v>
      </c>
      <c r="AB141">
        <v>4.0256800537634403</v>
      </c>
      <c r="AC141">
        <v>4.7428025806451588</v>
      </c>
      <c r="AT141" s="5">
        <v>4.0637999999999996</v>
      </c>
      <c r="AU141" s="5">
        <v>4.8007</v>
      </c>
      <c r="AV141" s="5"/>
      <c r="AW141" s="5"/>
    </row>
    <row r="142" spans="1:49" x14ac:dyDescent="0.3">
      <c r="A142">
        <v>41.85</v>
      </c>
      <c r="B142">
        <v>4.16</v>
      </c>
      <c r="C142">
        <v>4.1790000000000003</v>
      </c>
      <c r="D142">
        <v>991.495</v>
      </c>
      <c r="E142">
        <v>6.3100000000000005E-4</v>
      </c>
      <c r="F142">
        <v>0.63400000000000001</v>
      </c>
      <c r="H142">
        <v>51.85</v>
      </c>
      <c r="I142">
        <v>3.42</v>
      </c>
      <c r="J142">
        <v>4.1820000000000004</v>
      </c>
      <c r="K142">
        <v>987.19</v>
      </c>
      <c r="L142">
        <v>5.2800000000000004E-4</v>
      </c>
      <c r="M142">
        <v>0.64500000000000002</v>
      </c>
      <c r="O142">
        <v>43.35</v>
      </c>
      <c r="P142">
        <v>4.0490000000000004</v>
      </c>
      <c r="Q142">
        <v>4.1794500000000001</v>
      </c>
      <c r="R142">
        <v>990.84924999999998</v>
      </c>
      <c r="S142">
        <v>6.1555000000000008E-4</v>
      </c>
      <c r="T142">
        <v>0.63565000000000005</v>
      </c>
      <c r="W142" t="s">
        <v>2</v>
      </c>
      <c r="X142">
        <v>4.0637999999999996</v>
      </c>
      <c r="Y142">
        <v>4.8007</v>
      </c>
      <c r="AB142">
        <v>4.0256800537634403</v>
      </c>
      <c r="AC142">
        <v>4.7428025806451588</v>
      </c>
      <c r="AT142" s="5">
        <v>4.0397499999999997</v>
      </c>
      <c r="AU142" s="5">
        <v>4.72072</v>
      </c>
      <c r="AV142" s="5"/>
      <c r="AW142" s="5"/>
    </row>
    <row r="143" spans="1:49" x14ac:dyDescent="0.3">
      <c r="A143">
        <v>41.85</v>
      </c>
      <c r="B143">
        <v>4.16</v>
      </c>
      <c r="C143">
        <v>4.1790000000000003</v>
      </c>
      <c r="D143">
        <v>991.495</v>
      </c>
      <c r="E143">
        <v>6.3100000000000005E-4</v>
      </c>
      <c r="F143">
        <v>0.63400000000000001</v>
      </c>
      <c r="H143">
        <v>51.85</v>
      </c>
      <c r="I143">
        <v>3.42</v>
      </c>
      <c r="J143">
        <v>4.1820000000000004</v>
      </c>
      <c r="K143">
        <v>987.19</v>
      </c>
      <c r="L143">
        <v>5.2800000000000004E-4</v>
      </c>
      <c r="M143">
        <v>0.64500000000000002</v>
      </c>
      <c r="O143">
        <v>43.150000000000006</v>
      </c>
      <c r="P143">
        <v>4.0637999999999996</v>
      </c>
      <c r="Q143">
        <v>4.1793900000000006</v>
      </c>
      <c r="R143">
        <v>990.93534999999997</v>
      </c>
      <c r="S143">
        <v>6.1760999999999999E-4</v>
      </c>
      <c r="T143">
        <v>0.63543000000000005</v>
      </c>
      <c r="W143" t="s">
        <v>3</v>
      </c>
      <c r="X143">
        <v>4.0397499999999997</v>
      </c>
      <c r="Y143">
        <v>4.72072</v>
      </c>
      <c r="AB143">
        <v>4.0256800537634403</v>
      </c>
      <c r="AC143">
        <v>4.7428025806451588</v>
      </c>
      <c r="AT143" s="5">
        <v>4.03864</v>
      </c>
      <c r="AU143" s="5">
        <v>4.6837399999999993</v>
      </c>
      <c r="AV143" s="5"/>
      <c r="AW143" s="5"/>
    </row>
    <row r="144" spans="1:49" x14ac:dyDescent="0.3">
      <c r="A144">
        <v>41.85</v>
      </c>
      <c r="B144">
        <v>4.16</v>
      </c>
      <c r="C144">
        <v>4.1790000000000003</v>
      </c>
      <c r="D144">
        <v>991.495</v>
      </c>
      <c r="E144">
        <v>6.3100000000000005E-4</v>
      </c>
      <c r="F144">
        <v>0.63400000000000001</v>
      </c>
      <c r="H144">
        <v>51.85</v>
      </c>
      <c r="I144">
        <v>3.42</v>
      </c>
      <c r="J144">
        <v>4.1820000000000004</v>
      </c>
      <c r="K144">
        <v>987.19</v>
      </c>
      <c r="L144">
        <v>5.2800000000000004E-4</v>
      </c>
      <c r="M144">
        <v>0.64500000000000002</v>
      </c>
      <c r="O144">
        <v>43.475000000000001</v>
      </c>
      <c r="P144">
        <v>4.0397499999999997</v>
      </c>
      <c r="Q144">
        <v>4.1794875000000005</v>
      </c>
      <c r="R144">
        <v>990.79543750000005</v>
      </c>
      <c r="S144">
        <v>6.1426250000000003E-4</v>
      </c>
      <c r="T144">
        <v>0.63578750000000006</v>
      </c>
      <c r="W144" t="s">
        <v>4</v>
      </c>
      <c r="X144">
        <v>4.03864</v>
      </c>
      <c r="Y144">
        <v>4.6837399999999993</v>
      </c>
      <c r="AB144">
        <v>4.0256800537634403</v>
      </c>
      <c r="AC144">
        <v>4.7428025806451588</v>
      </c>
      <c r="AT144" s="5">
        <v>4.0834099999999998</v>
      </c>
      <c r="AU144" s="5">
        <v>4.8097300000000001</v>
      </c>
      <c r="AV144" s="5"/>
      <c r="AW144" s="5"/>
    </row>
    <row r="145" spans="1:49" x14ac:dyDescent="0.3">
      <c r="A145">
        <v>41.85</v>
      </c>
      <c r="B145">
        <v>4.16</v>
      </c>
      <c r="C145">
        <v>4.1790000000000003</v>
      </c>
      <c r="D145">
        <v>991.495</v>
      </c>
      <c r="E145">
        <v>6.3100000000000005E-4</v>
      </c>
      <c r="F145">
        <v>0.63400000000000001</v>
      </c>
      <c r="H145">
        <v>51.85</v>
      </c>
      <c r="I145">
        <v>3.42</v>
      </c>
      <c r="J145">
        <v>4.1820000000000004</v>
      </c>
      <c r="K145">
        <v>987.19</v>
      </c>
      <c r="L145">
        <v>5.2800000000000004E-4</v>
      </c>
      <c r="M145">
        <v>0.64500000000000002</v>
      </c>
      <c r="O145">
        <v>43.49</v>
      </c>
      <c r="P145">
        <v>4.03864</v>
      </c>
      <c r="Q145">
        <v>4.1794920000000007</v>
      </c>
      <c r="R145">
        <v>990.78898000000004</v>
      </c>
      <c r="S145">
        <v>6.1410800000000004E-4</v>
      </c>
      <c r="T145">
        <v>0.63580400000000004</v>
      </c>
      <c r="W145" t="s">
        <v>5</v>
      </c>
      <c r="X145">
        <v>4.0834099999999998</v>
      </c>
      <c r="Y145">
        <v>4.8097300000000001</v>
      </c>
      <c r="AB145">
        <v>4.0256800537634403</v>
      </c>
      <c r="AC145">
        <v>4.7428025806451588</v>
      </c>
      <c r="AT145" s="5">
        <v>4.0219899999999997</v>
      </c>
      <c r="AU145" s="5">
        <v>4.7280299999999995</v>
      </c>
      <c r="AV145" s="5"/>
      <c r="AW145" s="5"/>
    </row>
    <row r="146" spans="1:49" x14ac:dyDescent="0.3">
      <c r="A146">
        <v>41.85</v>
      </c>
      <c r="B146">
        <v>4.16</v>
      </c>
      <c r="C146">
        <v>4.1790000000000003</v>
      </c>
      <c r="D146">
        <v>991.495</v>
      </c>
      <c r="E146">
        <v>6.3100000000000005E-4</v>
      </c>
      <c r="F146">
        <v>0.63400000000000001</v>
      </c>
      <c r="H146">
        <v>51.85</v>
      </c>
      <c r="I146">
        <v>3.42</v>
      </c>
      <c r="J146">
        <v>4.1820000000000004</v>
      </c>
      <c r="K146">
        <v>987.19</v>
      </c>
      <c r="L146">
        <v>5.2800000000000004E-4</v>
      </c>
      <c r="M146">
        <v>0.64500000000000002</v>
      </c>
      <c r="O146">
        <v>42.885000000000005</v>
      </c>
      <c r="P146">
        <v>4.0834099999999998</v>
      </c>
      <c r="Q146">
        <v>4.1793105000000006</v>
      </c>
      <c r="R146">
        <v>991.04943249999997</v>
      </c>
      <c r="S146">
        <v>6.2033949999999998E-4</v>
      </c>
      <c r="T146">
        <v>0.63513850000000005</v>
      </c>
      <c r="W146" t="s">
        <v>6</v>
      </c>
      <c r="X146">
        <v>4.0219899999999997</v>
      </c>
      <c r="Y146">
        <v>4.7280299999999995</v>
      </c>
      <c r="AB146">
        <v>4.0256800537634403</v>
      </c>
      <c r="AC146">
        <v>4.7428025806451588</v>
      </c>
      <c r="AT146" s="5">
        <v>4.0512199999999998</v>
      </c>
      <c r="AU146" s="5">
        <v>4.7946799999999996</v>
      </c>
      <c r="AV146" s="5"/>
      <c r="AW146" s="5"/>
    </row>
    <row r="147" spans="1:49" x14ac:dyDescent="0.3">
      <c r="A147">
        <v>41.85</v>
      </c>
      <c r="B147">
        <v>4.16</v>
      </c>
      <c r="C147">
        <v>4.1790000000000003</v>
      </c>
      <c r="D147">
        <v>991.495</v>
      </c>
      <c r="E147">
        <v>6.3100000000000005E-4</v>
      </c>
      <c r="F147">
        <v>0.63400000000000001</v>
      </c>
      <c r="H147">
        <v>51.85</v>
      </c>
      <c r="I147">
        <v>3.42</v>
      </c>
      <c r="J147">
        <v>4.1820000000000004</v>
      </c>
      <c r="K147">
        <v>987.19</v>
      </c>
      <c r="L147">
        <v>5.2800000000000004E-4</v>
      </c>
      <c r="M147">
        <v>0.64500000000000002</v>
      </c>
      <c r="O147">
        <v>43.715000000000003</v>
      </c>
      <c r="P147">
        <v>4.0219899999999997</v>
      </c>
      <c r="Q147">
        <v>4.1795594999999999</v>
      </c>
      <c r="R147">
        <v>990.69211749999999</v>
      </c>
      <c r="S147">
        <v>6.1179050000000003E-4</v>
      </c>
      <c r="T147">
        <v>0.63605149999999999</v>
      </c>
      <c r="V147" t="s">
        <v>431</v>
      </c>
      <c r="W147" t="s">
        <v>1</v>
      </c>
      <c r="X147">
        <v>4.0512199999999998</v>
      </c>
      <c r="Y147">
        <v>4.7946799999999996</v>
      </c>
      <c r="AB147">
        <v>4.0256800537634403</v>
      </c>
      <c r="AC147">
        <v>4.7428025806451588</v>
      </c>
      <c r="AT147" s="5">
        <v>4.02902</v>
      </c>
      <c r="AU147" s="5">
        <v>4.7486699999999997</v>
      </c>
      <c r="AV147" s="5"/>
      <c r="AW147" s="5"/>
    </row>
    <row r="148" spans="1:49" x14ac:dyDescent="0.3">
      <c r="A148">
        <v>41.85</v>
      </c>
      <c r="B148">
        <v>4.16</v>
      </c>
      <c r="C148">
        <v>4.1790000000000003</v>
      </c>
      <c r="D148">
        <v>991.495</v>
      </c>
      <c r="E148">
        <v>6.3100000000000005E-4</v>
      </c>
      <c r="F148">
        <v>0.63400000000000001</v>
      </c>
      <c r="H148">
        <v>51.85</v>
      </c>
      <c r="I148">
        <v>3.42</v>
      </c>
      <c r="J148">
        <v>4.1820000000000004</v>
      </c>
      <c r="K148">
        <v>987.19</v>
      </c>
      <c r="L148">
        <v>5.2800000000000004E-4</v>
      </c>
      <c r="M148">
        <v>0.64500000000000002</v>
      </c>
      <c r="O148">
        <v>43.32</v>
      </c>
      <c r="P148">
        <v>4.0512199999999998</v>
      </c>
      <c r="Q148">
        <v>4.1794410000000006</v>
      </c>
      <c r="R148">
        <v>990.862165</v>
      </c>
      <c r="S148">
        <v>6.1585900000000007E-4</v>
      </c>
      <c r="T148">
        <v>0.63561699999999999</v>
      </c>
      <c r="W148" t="s">
        <v>2</v>
      </c>
      <c r="X148">
        <v>4.02902</v>
      </c>
      <c r="Y148">
        <v>4.7486699999999997</v>
      </c>
      <c r="AB148">
        <v>4.0256800537634403</v>
      </c>
      <c r="AC148">
        <v>4.7428025806451588</v>
      </c>
      <c r="AT148" s="5">
        <v>4.01274</v>
      </c>
      <c r="AU148" s="5">
        <v>4.7069600000000005</v>
      </c>
      <c r="AV148" s="5"/>
      <c r="AW148" s="5"/>
    </row>
    <row r="149" spans="1:49" x14ac:dyDescent="0.3">
      <c r="A149">
        <v>41.85</v>
      </c>
      <c r="B149">
        <v>4.16</v>
      </c>
      <c r="C149">
        <v>4.1790000000000003</v>
      </c>
      <c r="D149">
        <v>991.495</v>
      </c>
      <c r="E149">
        <v>6.3100000000000005E-4</v>
      </c>
      <c r="F149">
        <v>0.63400000000000001</v>
      </c>
      <c r="H149">
        <v>51.85</v>
      </c>
      <c r="I149">
        <v>3.42</v>
      </c>
      <c r="J149">
        <v>4.1820000000000004</v>
      </c>
      <c r="K149">
        <v>987.19</v>
      </c>
      <c r="L149">
        <v>5.2800000000000004E-4</v>
      </c>
      <c r="M149">
        <v>0.64500000000000002</v>
      </c>
      <c r="O149">
        <v>43.620000000000005</v>
      </c>
      <c r="P149">
        <v>4.02902</v>
      </c>
      <c r="Q149">
        <v>4.1795309999999999</v>
      </c>
      <c r="R149">
        <v>990.73301500000002</v>
      </c>
      <c r="S149">
        <v>6.1276899999999999E-4</v>
      </c>
      <c r="T149">
        <v>0.63594700000000004</v>
      </c>
      <c r="W149" t="s">
        <v>3</v>
      </c>
      <c r="X149">
        <v>4.01274</v>
      </c>
      <c r="Y149">
        <v>4.7069600000000005</v>
      </c>
      <c r="AB149">
        <v>4.0256800537634403</v>
      </c>
      <c r="AC149">
        <v>4.7428025806451588</v>
      </c>
      <c r="AT149" s="5">
        <v>4.0105199999999996</v>
      </c>
      <c r="AU149" s="5">
        <v>4.7013699999999998</v>
      </c>
      <c r="AV149" s="5"/>
      <c r="AW149" s="5"/>
    </row>
    <row r="150" spans="1:49" x14ac:dyDescent="0.3">
      <c r="A150">
        <v>41.85</v>
      </c>
      <c r="B150">
        <v>4.16</v>
      </c>
      <c r="C150">
        <v>4.1790000000000003</v>
      </c>
      <c r="D150">
        <v>991.495</v>
      </c>
      <c r="E150">
        <v>6.3100000000000005E-4</v>
      </c>
      <c r="F150">
        <v>0.63400000000000001</v>
      </c>
      <c r="H150">
        <v>51.85</v>
      </c>
      <c r="I150">
        <v>3.42</v>
      </c>
      <c r="J150">
        <v>4.1820000000000004</v>
      </c>
      <c r="K150">
        <v>987.19</v>
      </c>
      <c r="L150">
        <v>5.2800000000000004E-4</v>
      </c>
      <c r="M150">
        <v>0.64500000000000002</v>
      </c>
      <c r="O150">
        <v>43.84</v>
      </c>
      <c r="P150">
        <v>4.01274</v>
      </c>
      <c r="Q150">
        <v>4.1795970000000002</v>
      </c>
      <c r="R150">
        <v>990.63830500000006</v>
      </c>
      <c r="S150">
        <v>6.1050299999999998E-4</v>
      </c>
      <c r="T150">
        <v>0.636189</v>
      </c>
      <c r="W150" t="s">
        <v>4</v>
      </c>
      <c r="X150">
        <v>4.0105199999999996</v>
      </c>
      <c r="Y150">
        <v>4.7013699999999998</v>
      </c>
      <c r="AB150">
        <v>4.0256800537634403</v>
      </c>
      <c r="AC150">
        <v>4.7428025806451588</v>
      </c>
      <c r="AT150" s="5">
        <v>4.12744</v>
      </c>
      <c r="AU150" s="5">
        <v>4.7671599999999996</v>
      </c>
      <c r="AV150" s="5"/>
      <c r="AW150" s="5"/>
    </row>
    <row r="151" spans="1:49" x14ac:dyDescent="0.3">
      <c r="A151">
        <v>41.85</v>
      </c>
      <c r="B151">
        <v>4.16</v>
      </c>
      <c r="C151">
        <v>4.1790000000000003</v>
      </c>
      <c r="D151">
        <v>991.495</v>
      </c>
      <c r="E151">
        <v>6.3100000000000005E-4</v>
      </c>
      <c r="F151">
        <v>0.63400000000000001</v>
      </c>
      <c r="H151">
        <v>51.85</v>
      </c>
      <c r="I151">
        <v>3.42</v>
      </c>
      <c r="J151">
        <v>4.1820000000000004</v>
      </c>
      <c r="K151">
        <v>987.19</v>
      </c>
      <c r="L151">
        <v>5.2800000000000004E-4</v>
      </c>
      <c r="M151">
        <v>0.64500000000000002</v>
      </c>
      <c r="O151">
        <v>43.870000000000005</v>
      </c>
      <c r="P151">
        <v>4.0105199999999996</v>
      </c>
      <c r="Q151">
        <v>4.1796060000000006</v>
      </c>
      <c r="R151">
        <v>990.62539000000004</v>
      </c>
      <c r="S151">
        <v>6.1019399999999999E-4</v>
      </c>
      <c r="T151">
        <v>0.63622200000000007</v>
      </c>
      <c r="W151" t="s">
        <v>5</v>
      </c>
      <c r="X151">
        <v>4.12744</v>
      </c>
      <c r="Y151">
        <v>4.7671599999999996</v>
      </c>
      <c r="AB151">
        <v>4.0256800537634403</v>
      </c>
      <c r="AC151">
        <v>4.7428025806451588</v>
      </c>
      <c r="AT151" s="5">
        <v>4.0582500000000001</v>
      </c>
      <c r="AU151" s="5">
        <v>4.7985500000000005</v>
      </c>
      <c r="AV151" s="5"/>
      <c r="AW151" s="5"/>
    </row>
    <row r="152" spans="1:49" x14ac:dyDescent="0.3">
      <c r="A152">
        <v>41.85</v>
      </c>
      <c r="B152">
        <v>4.16</v>
      </c>
      <c r="C152">
        <v>4.1790000000000003</v>
      </c>
      <c r="D152">
        <v>991.495</v>
      </c>
      <c r="E152">
        <v>6.3100000000000005E-4</v>
      </c>
      <c r="F152">
        <v>0.63400000000000001</v>
      </c>
      <c r="H152">
        <v>51.85</v>
      </c>
      <c r="I152">
        <v>3.42</v>
      </c>
      <c r="J152">
        <v>4.1820000000000004</v>
      </c>
      <c r="K152">
        <v>987.19</v>
      </c>
      <c r="L152">
        <v>5.2800000000000004E-4</v>
      </c>
      <c r="M152">
        <v>0.64500000000000002</v>
      </c>
      <c r="O152">
        <v>42.29</v>
      </c>
      <c r="P152">
        <v>4.12744</v>
      </c>
      <c r="Q152">
        <v>4.1791320000000001</v>
      </c>
      <c r="R152">
        <v>991.30557999999996</v>
      </c>
      <c r="S152">
        <v>6.2646800000000003E-4</v>
      </c>
      <c r="T152">
        <v>0.63448400000000005</v>
      </c>
      <c r="W152" t="s">
        <v>6</v>
      </c>
      <c r="X152">
        <v>4.0582500000000001</v>
      </c>
      <c r="Y152">
        <v>4.7985500000000005</v>
      </c>
      <c r="AB152">
        <v>4.0256800537634403</v>
      </c>
      <c r="AC152">
        <v>4.7428025806451588</v>
      </c>
      <c r="AT152" s="5">
        <v>4.0519600000000002</v>
      </c>
      <c r="AU152" s="5">
        <v>4.7912400000000002</v>
      </c>
      <c r="AV152" s="5"/>
      <c r="AW152" s="5"/>
    </row>
    <row r="153" spans="1:49" x14ac:dyDescent="0.3">
      <c r="A153">
        <v>41.85</v>
      </c>
      <c r="B153">
        <v>4.16</v>
      </c>
      <c r="C153">
        <v>4.1790000000000003</v>
      </c>
      <c r="D153">
        <v>991.495</v>
      </c>
      <c r="E153">
        <v>6.3100000000000005E-4</v>
      </c>
      <c r="F153">
        <v>0.63400000000000001</v>
      </c>
      <c r="H153">
        <v>51.85</v>
      </c>
      <c r="I153">
        <v>3.42</v>
      </c>
      <c r="J153">
        <v>4.1820000000000004</v>
      </c>
      <c r="K153">
        <v>987.19</v>
      </c>
      <c r="L153">
        <v>5.2800000000000004E-4</v>
      </c>
      <c r="M153">
        <v>0.64500000000000002</v>
      </c>
      <c r="O153">
        <v>43.225000000000001</v>
      </c>
      <c r="P153">
        <v>4.0582500000000001</v>
      </c>
      <c r="Q153">
        <v>4.1794125000000006</v>
      </c>
      <c r="R153">
        <v>990.90306250000003</v>
      </c>
      <c r="S153">
        <v>6.1683750000000002E-4</v>
      </c>
      <c r="T153">
        <v>0.63551250000000004</v>
      </c>
      <c r="V153" t="s">
        <v>432</v>
      </c>
      <c r="W153" t="s">
        <v>1</v>
      </c>
      <c r="X153">
        <v>4.0519600000000002</v>
      </c>
      <c r="Y153">
        <v>4.7912400000000002</v>
      </c>
      <c r="AB153">
        <v>4.0256800537634403</v>
      </c>
      <c r="AC153">
        <v>4.7428025806451588</v>
      </c>
      <c r="AT153" s="5">
        <v>4.0601000000000003</v>
      </c>
      <c r="AU153" s="5">
        <v>4.7439399999999994</v>
      </c>
      <c r="AV153" s="5"/>
      <c r="AW153" s="5"/>
    </row>
    <row r="154" spans="1:49" x14ac:dyDescent="0.3">
      <c r="A154">
        <v>41.85</v>
      </c>
      <c r="B154">
        <v>4.16</v>
      </c>
      <c r="C154">
        <v>4.1790000000000003</v>
      </c>
      <c r="D154">
        <v>991.495</v>
      </c>
      <c r="E154">
        <v>6.3100000000000005E-4</v>
      </c>
      <c r="F154">
        <v>0.63400000000000001</v>
      </c>
      <c r="H154">
        <v>51.85</v>
      </c>
      <c r="I154">
        <v>3.42</v>
      </c>
      <c r="J154">
        <v>4.1820000000000004</v>
      </c>
      <c r="K154">
        <v>987.19</v>
      </c>
      <c r="L154">
        <v>5.2800000000000004E-4</v>
      </c>
      <c r="M154">
        <v>0.64500000000000002</v>
      </c>
      <c r="O154">
        <v>43.31</v>
      </c>
      <c r="P154">
        <v>4.0519600000000002</v>
      </c>
      <c r="Q154">
        <v>4.1794380000000002</v>
      </c>
      <c r="R154">
        <v>990.86647000000005</v>
      </c>
      <c r="S154">
        <v>6.1596200000000006E-4</v>
      </c>
      <c r="T154">
        <v>0.635606</v>
      </c>
      <c r="W154" t="s">
        <v>2</v>
      </c>
      <c r="X154">
        <v>4.0601000000000003</v>
      </c>
      <c r="Y154">
        <v>4.7439399999999994</v>
      </c>
      <c r="AB154">
        <v>4.0256800537634403</v>
      </c>
      <c r="AC154">
        <v>4.7428025806451588</v>
      </c>
      <c r="AT154" s="5">
        <v>4.01607</v>
      </c>
      <c r="AU154" s="5">
        <v>4.7301799999999998</v>
      </c>
      <c r="AV154" s="5"/>
      <c r="AW154" s="5"/>
    </row>
    <row r="155" spans="1:49" x14ac:dyDescent="0.3">
      <c r="A155">
        <v>41.85</v>
      </c>
      <c r="B155">
        <v>4.16</v>
      </c>
      <c r="C155">
        <v>4.1790000000000003</v>
      </c>
      <c r="D155">
        <v>991.495</v>
      </c>
      <c r="E155">
        <v>6.3100000000000005E-4</v>
      </c>
      <c r="F155">
        <v>0.63400000000000001</v>
      </c>
      <c r="H155">
        <v>51.85</v>
      </c>
      <c r="I155">
        <v>3.42</v>
      </c>
      <c r="J155">
        <v>4.1820000000000004</v>
      </c>
      <c r="K155">
        <v>987.19</v>
      </c>
      <c r="L155">
        <v>5.2800000000000004E-4</v>
      </c>
      <c r="M155">
        <v>0.64500000000000002</v>
      </c>
      <c r="O155">
        <v>43.2</v>
      </c>
      <c r="P155">
        <v>4.0601000000000003</v>
      </c>
      <c r="Q155">
        <v>4.179405</v>
      </c>
      <c r="R155">
        <v>990.91382499999997</v>
      </c>
      <c r="S155">
        <v>6.1709500000000001E-4</v>
      </c>
      <c r="T155">
        <v>0.63548499999999997</v>
      </c>
      <c r="W155" t="s">
        <v>3</v>
      </c>
      <c r="X155">
        <v>4.01607</v>
      </c>
      <c r="Y155">
        <v>4.7301799999999998</v>
      </c>
      <c r="AB155">
        <v>4.0256800537634403</v>
      </c>
      <c r="AC155">
        <v>4.7428025806451588</v>
      </c>
      <c r="AT155" s="5">
        <v>3.9883199999999999</v>
      </c>
      <c r="AU155" s="5">
        <v>4.6747100000000001</v>
      </c>
      <c r="AV155" s="5"/>
      <c r="AW155" s="5"/>
    </row>
    <row r="156" spans="1:49" x14ac:dyDescent="0.3">
      <c r="A156">
        <v>41.85</v>
      </c>
      <c r="B156">
        <v>4.16</v>
      </c>
      <c r="C156">
        <v>4.1790000000000003</v>
      </c>
      <c r="D156">
        <v>991.495</v>
      </c>
      <c r="E156">
        <v>6.3100000000000005E-4</v>
      </c>
      <c r="F156">
        <v>0.63400000000000001</v>
      </c>
      <c r="H156">
        <v>51.85</v>
      </c>
      <c r="I156">
        <v>3.42</v>
      </c>
      <c r="J156">
        <v>4.1820000000000004</v>
      </c>
      <c r="K156">
        <v>987.19</v>
      </c>
      <c r="L156">
        <v>5.2800000000000004E-4</v>
      </c>
      <c r="M156">
        <v>0.64500000000000002</v>
      </c>
      <c r="O156">
        <v>43.795000000000002</v>
      </c>
      <c r="P156">
        <v>4.01607</v>
      </c>
      <c r="Q156">
        <v>4.1795835000000006</v>
      </c>
      <c r="R156">
        <v>990.65767749999998</v>
      </c>
      <c r="S156">
        <v>6.1096650000000007E-4</v>
      </c>
      <c r="T156">
        <v>0.63613949999999997</v>
      </c>
      <c r="W156" t="s">
        <v>4</v>
      </c>
      <c r="X156">
        <v>3.9883199999999999</v>
      </c>
      <c r="Y156">
        <v>4.6747100000000001</v>
      </c>
      <c r="AB156">
        <v>4.0256800537634403</v>
      </c>
      <c r="AC156">
        <v>4.7428025806451588</v>
      </c>
      <c r="AT156" s="5">
        <v>3.9912800000000002</v>
      </c>
      <c r="AU156" s="5">
        <v>4.6888999999999994</v>
      </c>
      <c r="AV156" s="5"/>
      <c r="AW156" s="5"/>
    </row>
    <row r="157" spans="1:49" x14ac:dyDescent="0.3">
      <c r="A157">
        <v>41.85</v>
      </c>
      <c r="B157">
        <v>4.16</v>
      </c>
      <c r="C157">
        <v>4.1790000000000003</v>
      </c>
      <c r="D157">
        <v>991.495</v>
      </c>
      <c r="E157">
        <v>6.3100000000000005E-4</v>
      </c>
      <c r="F157">
        <v>0.63400000000000001</v>
      </c>
      <c r="H157">
        <v>51.85</v>
      </c>
      <c r="I157">
        <v>3.42</v>
      </c>
      <c r="J157">
        <v>4.1820000000000004</v>
      </c>
      <c r="K157">
        <v>987.19</v>
      </c>
      <c r="L157">
        <v>5.2800000000000004E-4</v>
      </c>
      <c r="M157">
        <v>0.64500000000000002</v>
      </c>
      <c r="O157">
        <v>44.17</v>
      </c>
      <c r="P157">
        <v>3.9883199999999999</v>
      </c>
      <c r="Q157">
        <v>4.1796959999999999</v>
      </c>
      <c r="R157">
        <v>990.49624000000006</v>
      </c>
      <c r="S157">
        <v>6.0710400000000002E-4</v>
      </c>
      <c r="T157">
        <v>0.63655200000000001</v>
      </c>
      <c r="W157" t="s">
        <v>5</v>
      </c>
      <c r="X157">
        <v>3.9912800000000002</v>
      </c>
      <c r="Y157">
        <v>4.6888999999999994</v>
      </c>
      <c r="AB157">
        <v>4.0256800537634403</v>
      </c>
      <c r="AC157">
        <v>4.7428025806451588</v>
      </c>
      <c r="AT157" s="5">
        <v>3.9975700000000001</v>
      </c>
      <c r="AU157" s="5">
        <v>4.7099700000000002</v>
      </c>
      <c r="AV157" s="5"/>
      <c r="AW157" s="5"/>
    </row>
    <row r="158" spans="1:49" x14ac:dyDescent="0.3">
      <c r="A158">
        <v>41.85</v>
      </c>
      <c r="B158">
        <v>4.16</v>
      </c>
      <c r="C158">
        <v>4.1790000000000003</v>
      </c>
      <c r="D158">
        <v>991.495</v>
      </c>
      <c r="E158">
        <v>6.3100000000000005E-4</v>
      </c>
      <c r="F158">
        <v>0.63400000000000001</v>
      </c>
      <c r="H158">
        <v>51.85</v>
      </c>
      <c r="I158">
        <v>3.42</v>
      </c>
      <c r="J158">
        <v>4.1820000000000004</v>
      </c>
      <c r="K158">
        <v>987.19</v>
      </c>
      <c r="L158">
        <v>5.2800000000000004E-4</v>
      </c>
      <c r="M158">
        <v>0.64500000000000002</v>
      </c>
      <c r="O158">
        <v>44.13</v>
      </c>
      <c r="P158">
        <v>3.9912800000000002</v>
      </c>
      <c r="Q158">
        <v>4.179684</v>
      </c>
      <c r="R158">
        <v>990.51346000000001</v>
      </c>
      <c r="S158">
        <v>6.07516E-4</v>
      </c>
      <c r="T158">
        <v>0.63650799999999996</v>
      </c>
      <c r="W158" t="s">
        <v>6</v>
      </c>
      <c r="X158">
        <v>3.9975700000000001</v>
      </c>
      <c r="Y158">
        <v>4.7099700000000002</v>
      </c>
      <c r="AB158">
        <v>4.0256800537634403</v>
      </c>
      <c r="AC158">
        <v>4.7428025806451588</v>
      </c>
      <c r="AT158" s="5">
        <v>4.0053400000000003</v>
      </c>
      <c r="AU158" s="5">
        <v>4.7138400000000003</v>
      </c>
      <c r="AV158" s="5"/>
      <c r="AW158" s="5"/>
    </row>
    <row r="159" spans="1:49" x14ac:dyDescent="0.3">
      <c r="A159">
        <v>41.85</v>
      </c>
      <c r="B159">
        <v>4.16</v>
      </c>
      <c r="C159">
        <v>4.1790000000000003</v>
      </c>
      <c r="D159">
        <v>991.495</v>
      </c>
      <c r="E159">
        <v>6.3100000000000005E-4</v>
      </c>
      <c r="F159">
        <v>0.63400000000000001</v>
      </c>
      <c r="H159">
        <v>51.85</v>
      </c>
      <c r="I159">
        <v>3.42</v>
      </c>
      <c r="J159">
        <v>4.1820000000000004</v>
      </c>
      <c r="K159">
        <v>987.19</v>
      </c>
      <c r="L159">
        <v>5.2800000000000004E-4</v>
      </c>
      <c r="M159">
        <v>0.64500000000000002</v>
      </c>
      <c r="O159">
        <v>44.045000000000002</v>
      </c>
      <c r="P159">
        <v>3.9975700000000001</v>
      </c>
      <c r="Q159">
        <v>4.1796585000000004</v>
      </c>
      <c r="R159">
        <v>990.55005249999999</v>
      </c>
      <c r="S159">
        <v>6.0839150000000007E-4</v>
      </c>
      <c r="T159">
        <v>0.63641449999999999</v>
      </c>
      <c r="V159" t="s">
        <v>433</v>
      </c>
      <c r="W159" t="s">
        <v>1</v>
      </c>
      <c r="X159">
        <v>4.0053400000000003</v>
      </c>
      <c r="Y159">
        <v>4.7138400000000003</v>
      </c>
      <c r="AB159">
        <v>4.0256800537634403</v>
      </c>
      <c r="AC159">
        <v>4.7428025806451588</v>
      </c>
      <c r="AT159" s="5">
        <v>4.0412300000000005</v>
      </c>
      <c r="AU159" s="5">
        <v>4.7379199999999999</v>
      </c>
      <c r="AV159" s="5"/>
      <c r="AW159" s="5"/>
    </row>
    <row r="160" spans="1:49" x14ac:dyDescent="0.3">
      <c r="A160">
        <v>41.85</v>
      </c>
      <c r="B160">
        <v>4.16</v>
      </c>
      <c r="C160">
        <v>4.1790000000000003</v>
      </c>
      <c r="D160">
        <v>991.495</v>
      </c>
      <c r="E160">
        <v>6.3100000000000005E-4</v>
      </c>
      <c r="F160">
        <v>0.63400000000000001</v>
      </c>
      <c r="H160">
        <v>51.85</v>
      </c>
      <c r="I160">
        <v>3.42</v>
      </c>
      <c r="J160">
        <v>4.1820000000000004</v>
      </c>
      <c r="K160">
        <v>987.19</v>
      </c>
      <c r="L160">
        <v>5.2800000000000004E-4</v>
      </c>
      <c r="M160">
        <v>0.64500000000000002</v>
      </c>
      <c r="O160">
        <v>43.94</v>
      </c>
      <c r="P160">
        <v>4.0053400000000003</v>
      </c>
      <c r="Q160">
        <v>4.179627</v>
      </c>
      <c r="R160">
        <v>990.59525500000007</v>
      </c>
      <c r="S160">
        <v>6.0947300000000013E-4</v>
      </c>
      <c r="T160">
        <v>0.63629900000000006</v>
      </c>
      <c r="W160" t="s">
        <v>2</v>
      </c>
      <c r="X160">
        <v>4.0412300000000005</v>
      </c>
      <c r="Y160">
        <v>4.7379199999999999</v>
      </c>
      <c r="AB160">
        <v>4.0256800537634403</v>
      </c>
      <c r="AC160">
        <v>4.7428025806451588</v>
      </c>
      <c r="AT160" s="5">
        <v>3.9857300000000002</v>
      </c>
      <c r="AU160" s="5">
        <v>4.6712699999999998</v>
      </c>
      <c r="AV160" s="5"/>
      <c r="AW160" s="5"/>
    </row>
    <row r="161" spans="1:49" x14ac:dyDescent="0.3">
      <c r="A161">
        <v>41.85</v>
      </c>
      <c r="B161">
        <v>4.16</v>
      </c>
      <c r="C161">
        <v>4.1790000000000003</v>
      </c>
      <c r="D161">
        <v>991.495</v>
      </c>
      <c r="E161">
        <v>6.3100000000000005E-4</v>
      </c>
      <c r="F161">
        <v>0.63400000000000001</v>
      </c>
      <c r="H161">
        <v>51.85</v>
      </c>
      <c r="I161">
        <v>3.42</v>
      </c>
      <c r="J161">
        <v>4.1820000000000004</v>
      </c>
      <c r="K161">
        <v>987.19</v>
      </c>
      <c r="L161">
        <v>5.2800000000000004E-4</v>
      </c>
      <c r="M161">
        <v>0.64500000000000002</v>
      </c>
      <c r="O161">
        <v>43.454999999999998</v>
      </c>
      <c r="P161">
        <v>4.0412300000000005</v>
      </c>
      <c r="Q161">
        <v>4.1794815000000005</v>
      </c>
      <c r="R161">
        <v>990.80404750000002</v>
      </c>
      <c r="S161">
        <v>6.1446850000000013E-4</v>
      </c>
      <c r="T161">
        <v>0.63576549999999998</v>
      </c>
      <c r="W161" t="s">
        <v>3</v>
      </c>
      <c r="X161">
        <v>3.9857300000000002</v>
      </c>
      <c r="Y161">
        <v>4.6712699999999998</v>
      </c>
      <c r="AB161">
        <v>4.0256800537634403</v>
      </c>
      <c r="AC161">
        <v>4.7428025806451588</v>
      </c>
      <c r="AT161" s="5">
        <v>3.9886900000000001</v>
      </c>
      <c r="AU161" s="5">
        <v>4.6729899999999995</v>
      </c>
      <c r="AV161" s="5"/>
      <c r="AW161" s="5"/>
    </row>
    <row r="162" spans="1:49" x14ac:dyDescent="0.3">
      <c r="A162">
        <v>41.85</v>
      </c>
      <c r="B162">
        <v>4.16</v>
      </c>
      <c r="C162">
        <v>4.1790000000000003</v>
      </c>
      <c r="D162">
        <v>991.495</v>
      </c>
      <c r="E162">
        <v>6.3100000000000005E-4</v>
      </c>
      <c r="F162">
        <v>0.63400000000000001</v>
      </c>
      <c r="H162">
        <v>51.85</v>
      </c>
      <c r="I162">
        <v>3.42</v>
      </c>
      <c r="J162">
        <v>4.1820000000000004</v>
      </c>
      <c r="K162">
        <v>987.19</v>
      </c>
      <c r="L162">
        <v>5.2800000000000004E-4</v>
      </c>
      <c r="M162">
        <v>0.64500000000000002</v>
      </c>
      <c r="O162">
        <v>44.204999999999998</v>
      </c>
      <c r="P162">
        <v>3.9857300000000002</v>
      </c>
      <c r="Q162">
        <v>4.1797065</v>
      </c>
      <c r="R162">
        <v>990.48117250000007</v>
      </c>
      <c r="S162">
        <v>6.0674350000000004E-4</v>
      </c>
      <c r="T162">
        <v>0.63659050000000006</v>
      </c>
      <c r="W162" t="s">
        <v>4</v>
      </c>
      <c r="X162">
        <v>3.9886900000000001</v>
      </c>
      <c r="Y162">
        <v>4.6729899999999995</v>
      </c>
      <c r="AB162">
        <v>4.0256800537634403</v>
      </c>
      <c r="AC162">
        <v>4.7428025806451588</v>
      </c>
      <c r="AT162" s="5">
        <v>3.9868400000000004</v>
      </c>
      <c r="AU162" s="5">
        <v>4.7129799999999999</v>
      </c>
      <c r="AV162" s="5"/>
      <c r="AW162" s="5"/>
    </row>
    <row r="163" spans="1:49" x14ac:dyDescent="0.3">
      <c r="A163">
        <v>41.85</v>
      </c>
      <c r="B163">
        <v>4.16</v>
      </c>
      <c r="C163">
        <v>4.1790000000000003</v>
      </c>
      <c r="D163">
        <v>991.495</v>
      </c>
      <c r="E163">
        <v>6.3100000000000005E-4</v>
      </c>
      <c r="F163">
        <v>0.63400000000000001</v>
      </c>
      <c r="H163">
        <v>51.85</v>
      </c>
      <c r="I163">
        <v>3.42</v>
      </c>
      <c r="J163">
        <v>4.1820000000000004</v>
      </c>
      <c r="K163">
        <v>987.19</v>
      </c>
      <c r="L163">
        <v>5.2800000000000004E-4</v>
      </c>
      <c r="M163">
        <v>0.64500000000000002</v>
      </c>
      <c r="O163">
        <v>44.164999999999999</v>
      </c>
      <c r="P163">
        <v>3.9886900000000001</v>
      </c>
      <c r="Q163">
        <v>4.1796945000000001</v>
      </c>
      <c r="R163">
        <v>990.49839250000002</v>
      </c>
      <c r="S163">
        <v>6.0715550000000002E-4</v>
      </c>
      <c r="T163">
        <v>0.63654650000000002</v>
      </c>
      <c r="W163" t="s">
        <v>5</v>
      </c>
      <c r="X163">
        <v>3.9868400000000004</v>
      </c>
      <c r="Y163">
        <v>4.7129799999999999</v>
      </c>
      <c r="AB163">
        <v>4.0256800537634403</v>
      </c>
      <c r="AC163">
        <v>4.7428025806451588</v>
      </c>
      <c r="AT163" s="5">
        <v>3.9968300000000001</v>
      </c>
      <c r="AU163" s="5">
        <v>4.7293199999999995</v>
      </c>
      <c r="AV163" s="5"/>
      <c r="AW163" s="5"/>
    </row>
    <row r="164" spans="1:49" x14ac:dyDescent="0.3">
      <c r="A164">
        <v>41.85</v>
      </c>
      <c r="B164">
        <v>4.16</v>
      </c>
      <c r="C164">
        <v>4.1790000000000003</v>
      </c>
      <c r="D164">
        <v>991.495</v>
      </c>
      <c r="E164">
        <v>6.3100000000000005E-4</v>
      </c>
      <c r="F164">
        <v>0.63400000000000001</v>
      </c>
      <c r="H164">
        <v>51.85</v>
      </c>
      <c r="I164">
        <v>3.42</v>
      </c>
      <c r="J164">
        <v>4.1820000000000004</v>
      </c>
      <c r="K164">
        <v>987.19</v>
      </c>
      <c r="L164">
        <v>5.2800000000000004E-4</v>
      </c>
      <c r="M164">
        <v>0.64500000000000002</v>
      </c>
      <c r="O164">
        <v>44.19</v>
      </c>
      <c r="P164">
        <v>3.9868400000000004</v>
      </c>
      <c r="Q164">
        <v>4.1797020000000007</v>
      </c>
      <c r="R164">
        <v>990.48762999999997</v>
      </c>
      <c r="S164">
        <v>6.0689800000000014E-4</v>
      </c>
      <c r="T164">
        <v>0.63657399999999997</v>
      </c>
      <c r="W164" t="s">
        <v>6</v>
      </c>
      <c r="X164">
        <v>3.9968300000000001</v>
      </c>
      <c r="Y164">
        <v>4.7293199999999995</v>
      </c>
      <c r="AB164">
        <v>4.0256800537634403</v>
      </c>
      <c r="AC164">
        <v>4.7428025806451588</v>
      </c>
      <c r="AT164" s="5">
        <v>4.0297600000000005</v>
      </c>
      <c r="AU164" s="5">
        <v>4.7288899999999998</v>
      </c>
      <c r="AV164" s="5"/>
      <c r="AW164" s="5"/>
    </row>
    <row r="165" spans="1:49" x14ac:dyDescent="0.3">
      <c r="A165">
        <v>41.85</v>
      </c>
      <c r="B165">
        <v>4.16</v>
      </c>
      <c r="C165">
        <v>4.1790000000000003</v>
      </c>
      <c r="D165">
        <v>991.495</v>
      </c>
      <c r="E165">
        <v>6.3100000000000005E-4</v>
      </c>
      <c r="F165">
        <v>0.63400000000000001</v>
      </c>
      <c r="H165">
        <v>51.85</v>
      </c>
      <c r="I165">
        <v>3.42</v>
      </c>
      <c r="J165">
        <v>4.1820000000000004</v>
      </c>
      <c r="K165">
        <v>987.19</v>
      </c>
      <c r="L165">
        <v>5.2800000000000004E-4</v>
      </c>
      <c r="M165">
        <v>0.64500000000000002</v>
      </c>
      <c r="O165">
        <v>44.055</v>
      </c>
      <c r="P165">
        <v>3.9968300000000001</v>
      </c>
      <c r="Q165">
        <v>4.1796614999999999</v>
      </c>
      <c r="R165">
        <v>990.54574750000006</v>
      </c>
      <c r="S165">
        <v>6.0828850000000008E-4</v>
      </c>
      <c r="T165">
        <v>0.63642549999999998</v>
      </c>
      <c r="V165" t="s">
        <v>434</v>
      </c>
      <c r="W165" t="s">
        <v>1</v>
      </c>
      <c r="X165">
        <v>4.0297600000000005</v>
      </c>
      <c r="Y165">
        <v>4.7288899999999998</v>
      </c>
      <c r="AB165">
        <v>4.0256800537634403</v>
      </c>
      <c r="AC165">
        <v>4.7428025806451588</v>
      </c>
      <c r="AT165" s="5">
        <v>4.0652800000000004</v>
      </c>
      <c r="AU165" s="5">
        <v>4.7650100000000002</v>
      </c>
      <c r="AV165" s="5"/>
      <c r="AW165" s="5"/>
    </row>
    <row r="166" spans="1:49" x14ac:dyDescent="0.3">
      <c r="A166">
        <v>41.85</v>
      </c>
      <c r="B166">
        <v>4.16</v>
      </c>
      <c r="C166">
        <v>4.1790000000000003</v>
      </c>
      <c r="D166">
        <v>991.495</v>
      </c>
      <c r="E166">
        <v>6.3100000000000005E-4</v>
      </c>
      <c r="F166">
        <v>0.63400000000000001</v>
      </c>
      <c r="H166">
        <v>51.85</v>
      </c>
      <c r="I166">
        <v>3.42</v>
      </c>
      <c r="J166">
        <v>4.1820000000000004</v>
      </c>
      <c r="K166">
        <v>987.19</v>
      </c>
      <c r="L166">
        <v>5.2800000000000004E-4</v>
      </c>
      <c r="M166">
        <v>0.64500000000000002</v>
      </c>
      <c r="O166">
        <v>43.61</v>
      </c>
      <c r="P166">
        <v>4.0297600000000005</v>
      </c>
      <c r="Q166">
        <v>4.1795280000000004</v>
      </c>
      <c r="R166">
        <v>990.73732000000007</v>
      </c>
      <c r="S166">
        <v>6.1287200000000009E-4</v>
      </c>
      <c r="T166">
        <v>0.63593600000000006</v>
      </c>
      <c r="W166" t="s">
        <v>2</v>
      </c>
      <c r="X166">
        <v>4.0652800000000004</v>
      </c>
      <c r="Y166">
        <v>4.7650100000000002</v>
      </c>
      <c r="AB166">
        <v>4.0256800537634403</v>
      </c>
      <c r="AC166">
        <v>4.7428025806451588</v>
      </c>
      <c r="AT166" s="5">
        <v>4.00312</v>
      </c>
      <c r="AU166" s="5">
        <v>4.7112600000000002</v>
      </c>
      <c r="AV166" s="5"/>
      <c r="AW166" s="5"/>
    </row>
    <row r="167" spans="1:49" x14ac:dyDescent="0.3">
      <c r="A167">
        <v>41.85</v>
      </c>
      <c r="B167">
        <v>4.16</v>
      </c>
      <c r="C167">
        <v>4.1790000000000003</v>
      </c>
      <c r="D167">
        <v>991.495</v>
      </c>
      <c r="E167">
        <v>6.3100000000000005E-4</v>
      </c>
      <c r="F167">
        <v>0.63400000000000001</v>
      </c>
      <c r="H167">
        <v>51.85</v>
      </c>
      <c r="I167">
        <v>3.42</v>
      </c>
      <c r="J167">
        <v>4.1820000000000004</v>
      </c>
      <c r="K167">
        <v>987.19</v>
      </c>
      <c r="L167">
        <v>5.2800000000000004E-4</v>
      </c>
      <c r="M167">
        <v>0.64500000000000002</v>
      </c>
      <c r="O167">
        <v>43.13</v>
      </c>
      <c r="P167">
        <v>4.0652800000000004</v>
      </c>
      <c r="Q167">
        <v>4.1793840000000007</v>
      </c>
      <c r="R167">
        <v>990.94396000000006</v>
      </c>
      <c r="S167">
        <v>6.1781600000000009E-4</v>
      </c>
      <c r="T167">
        <v>0.63540799999999997</v>
      </c>
      <c r="W167" t="s">
        <v>3</v>
      </c>
      <c r="X167">
        <v>4.00312</v>
      </c>
      <c r="Y167">
        <v>4.7112600000000002</v>
      </c>
      <c r="AB167">
        <v>4.0256800537634403</v>
      </c>
      <c r="AC167">
        <v>4.7428025806451588</v>
      </c>
      <c r="AT167" s="5">
        <v>3.9716700000000005</v>
      </c>
      <c r="AU167" s="5">
        <v>4.7018000000000004</v>
      </c>
      <c r="AV167" s="5"/>
      <c r="AW167" s="5"/>
    </row>
    <row r="168" spans="1:49" x14ac:dyDescent="0.3">
      <c r="A168">
        <v>41.85</v>
      </c>
      <c r="B168">
        <v>4.16</v>
      </c>
      <c r="C168">
        <v>4.1790000000000003</v>
      </c>
      <c r="D168">
        <v>991.495</v>
      </c>
      <c r="E168">
        <v>6.3100000000000005E-4</v>
      </c>
      <c r="F168">
        <v>0.63400000000000001</v>
      </c>
      <c r="H168">
        <v>51.85</v>
      </c>
      <c r="I168">
        <v>3.42</v>
      </c>
      <c r="J168">
        <v>4.1820000000000004</v>
      </c>
      <c r="K168">
        <v>987.19</v>
      </c>
      <c r="L168">
        <v>5.2800000000000004E-4</v>
      </c>
      <c r="M168">
        <v>0.64500000000000002</v>
      </c>
      <c r="O168">
        <v>43.97</v>
      </c>
      <c r="P168">
        <v>4.00312</v>
      </c>
      <c r="Q168">
        <v>4.1796360000000004</v>
      </c>
      <c r="R168">
        <v>990.58234000000004</v>
      </c>
      <c r="S168">
        <v>6.0916400000000004E-4</v>
      </c>
      <c r="T168">
        <v>0.63633200000000001</v>
      </c>
      <c r="W168" t="s">
        <v>4</v>
      </c>
      <c r="X168">
        <v>3.9716700000000005</v>
      </c>
      <c r="Y168">
        <v>4.7018000000000004</v>
      </c>
      <c r="AB168">
        <v>4.0256800537634403</v>
      </c>
      <c r="AC168">
        <v>4.7428025806451588</v>
      </c>
      <c r="AT168" s="5">
        <v>3.9454000000000002</v>
      </c>
      <c r="AU168" s="5">
        <v>4.6927699999999994</v>
      </c>
      <c r="AV168" s="5"/>
      <c r="AW168" s="5"/>
    </row>
    <row r="169" spans="1:49" x14ac:dyDescent="0.3">
      <c r="A169">
        <v>41.85</v>
      </c>
      <c r="B169">
        <v>4.16</v>
      </c>
      <c r="C169">
        <v>4.1790000000000003</v>
      </c>
      <c r="D169">
        <v>991.495</v>
      </c>
      <c r="E169">
        <v>6.3100000000000005E-4</v>
      </c>
      <c r="F169">
        <v>0.63400000000000001</v>
      </c>
      <c r="H169">
        <v>51.85</v>
      </c>
      <c r="I169">
        <v>3.42</v>
      </c>
      <c r="J169">
        <v>4.1820000000000004</v>
      </c>
      <c r="K169">
        <v>987.19</v>
      </c>
      <c r="L169">
        <v>5.2800000000000004E-4</v>
      </c>
      <c r="M169">
        <v>0.64500000000000002</v>
      </c>
      <c r="O169">
        <v>44.394999999999996</v>
      </c>
      <c r="P169">
        <v>3.9716700000000005</v>
      </c>
      <c r="Q169">
        <v>4.1797635</v>
      </c>
      <c r="R169">
        <v>990.39937750000001</v>
      </c>
      <c r="S169">
        <v>6.0478650000000012E-4</v>
      </c>
      <c r="T169">
        <v>0.63679949999999996</v>
      </c>
      <c r="W169" t="s">
        <v>5</v>
      </c>
      <c r="X169">
        <v>3.9454000000000002</v>
      </c>
      <c r="Y169">
        <v>4.6927699999999994</v>
      </c>
      <c r="AB169">
        <v>4.0256800537634403</v>
      </c>
      <c r="AC169">
        <v>4.7428025806451588</v>
      </c>
      <c r="AT169" s="5">
        <v>3.9417000000000004</v>
      </c>
      <c r="AU169" s="5">
        <v>4.6888999999999994</v>
      </c>
      <c r="AV169" s="5"/>
      <c r="AW169" s="5"/>
    </row>
    <row r="170" spans="1:49" x14ac:dyDescent="0.3">
      <c r="A170">
        <v>41.85</v>
      </c>
      <c r="B170">
        <v>4.16</v>
      </c>
      <c r="C170">
        <v>4.1790000000000003</v>
      </c>
      <c r="D170">
        <v>991.495</v>
      </c>
      <c r="E170">
        <v>6.3100000000000005E-4</v>
      </c>
      <c r="F170">
        <v>0.63400000000000001</v>
      </c>
      <c r="H170">
        <v>51.85</v>
      </c>
      <c r="I170">
        <v>3.42</v>
      </c>
      <c r="J170">
        <v>4.1820000000000004</v>
      </c>
      <c r="K170">
        <v>987.19</v>
      </c>
      <c r="L170">
        <v>5.2800000000000004E-4</v>
      </c>
      <c r="M170">
        <v>0.64500000000000002</v>
      </c>
      <c r="O170">
        <v>44.75</v>
      </c>
      <c r="P170">
        <v>3.9454000000000002</v>
      </c>
      <c r="Q170">
        <v>4.1798700000000002</v>
      </c>
      <c r="R170">
        <v>990.24655000000007</v>
      </c>
      <c r="S170">
        <v>6.0113000000000007E-4</v>
      </c>
      <c r="T170">
        <v>0.63719000000000003</v>
      </c>
      <c r="W170" t="s">
        <v>6</v>
      </c>
      <c r="X170">
        <v>3.9417000000000004</v>
      </c>
      <c r="Y170">
        <v>4.6888999999999994</v>
      </c>
      <c r="AB170">
        <v>4.0256800537634403</v>
      </c>
      <c r="AC170">
        <v>4.7428025806451588</v>
      </c>
      <c r="AT170" s="5">
        <v>3.9994200000000006</v>
      </c>
      <c r="AU170" s="5">
        <v>4.7138400000000003</v>
      </c>
      <c r="AV170" s="5"/>
      <c r="AW170" s="5"/>
    </row>
    <row r="171" spans="1:49" x14ac:dyDescent="0.3">
      <c r="A171">
        <v>41.85</v>
      </c>
      <c r="B171">
        <v>4.16</v>
      </c>
      <c r="C171">
        <v>4.1790000000000003</v>
      </c>
      <c r="D171">
        <v>991.495</v>
      </c>
      <c r="E171">
        <v>6.3100000000000005E-4</v>
      </c>
      <c r="F171">
        <v>0.63400000000000001</v>
      </c>
      <c r="H171">
        <v>51.85</v>
      </c>
      <c r="I171">
        <v>3.42</v>
      </c>
      <c r="J171">
        <v>4.1820000000000004</v>
      </c>
      <c r="K171">
        <v>987.19</v>
      </c>
      <c r="L171">
        <v>5.2800000000000004E-4</v>
      </c>
      <c r="M171">
        <v>0.64500000000000002</v>
      </c>
      <c r="O171">
        <v>44.8</v>
      </c>
      <c r="P171">
        <v>3.9417000000000004</v>
      </c>
      <c r="Q171">
        <v>4.1798850000000005</v>
      </c>
      <c r="R171">
        <v>990.22502500000007</v>
      </c>
      <c r="S171">
        <v>6.0061500000000009E-4</v>
      </c>
      <c r="T171">
        <v>0.63724500000000006</v>
      </c>
      <c r="V171" t="s">
        <v>435</v>
      </c>
      <c r="W171" t="s">
        <v>1</v>
      </c>
      <c r="X171">
        <v>3.9994200000000006</v>
      </c>
      <c r="Y171">
        <v>4.7138400000000003</v>
      </c>
      <c r="AB171">
        <v>4.0256800537634403</v>
      </c>
      <c r="AC171">
        <v>4.7428025806451588</v>
      </c>
      <c r="AT171" s="5">
        <v>4.0057099999999997</v>
      </c>
      <c r="AU171" s="5">
        <v>4.74953</v>
      </c>
      <c r="AV171" s="5"/>
      <c r="AW171" s="5"/>
    </row>
    <row r="172" spans="1:49" x14ac:dyDescent="0.3">
      <c r="A172">
        <v>41.85</v>
      </c>
      <c r="B172">
        <v>4.16</v>
      </c>
      <c r="C172">
        <v>4.1790000000000003</v>
      </c>
      <c r="D172">
        <v>991.495</v>
      </c>
      <c r="E172">
        <v>6.3100000000000005E-4</v>
      </c>
      <c r="F172">
        <v>0.63400000000000001</v>
      </c>
      <c r="H172">
        <v>51.85</v>
      </c>
      <c r="I172">
        <v>3.42</v>
      </c>
      <c r="J172">
        <v>4.1820000000000004</v>
      </c>
      <c r="K172">
        <v>987.19</v>
      </c>
      <c r="L172">
        <v>5.2800000000000004E-4</v>
      </c>
      <c r="M172">
        <v>0.64500000000000002</v>
      </c>
      <c r="O172">
        <v>44.019999999999996</v>
      </c>
      <c r="P172">
        <v>3.9994200000000006</v>
      </c>
      <c r="Q172">
        <v>4.1796510000000007</v>
      </c>
      <c r="R172">
        <v>990.56081500000005</v>
      </c>
      <c r="S172">
        <v>6.0864900000000006E-4</v>
      </c>
      <c r="T172">
        <v>0.63638700000000004</v>
      </c>
      <c r="W172" t="s">
        <v>2</v>
      </c>
      <c r="X172">
        <v>4.0057099999999997</v>
      </c>
      <c r="Y172">
        <v>4.74953</v>
      </c>
      <c r="AB172">
        <v>4.0256800537634403</v>
      </c>
      <c r="AC172">
        <v>4.7428025806451588</v>
      </c>
      <c r="AT172" s="5">
        <v>3.9713000000000003</v>
      </c>
      <c r="AU172" s="5">
        <v>4.6742800000000004</v>
      </c>
      <c r="AV172" s="5"/>
      <c r="AW172" s="5"/>
    </row>
    <row r="173" spans="1:49" x14ac:dyDescent="0.3">
      <c r="A173">
        <v>41.85</v>
      </c>
      <c r="B173">
        <v>4.16</v>
      </c>
      <c r="C173">
        <v>4.1790000000000003</v>
      </c>
      <c r="D173">
        <v>991.495</v>
      </c>
      <c r="E173">
        <v>6.3100000000000005E-4</v>
      </c>
      <c r="F173">
        <v>0.63400000000000001</v>
      </c>
      <c r="H173">
        <v>51.85</v>
      </c>
      <c r="I173">
        <v>3.42</v>
      </c>
      <c r="J173">
        <v>4.1820000000000004</v>
      </c>
      <c r="K173">
        <v>987.19</v>
      </c>
      <c r="L173">
        <v>5.2800000000000004E-4</v>
      </c>
      <c r="M173">
        <v>0.64500000000000002</v>
      </c>
      <c r="O173">
        <v>43.935000000000002</v>
      </c>
      <c r="P173">
        <v>4.0057099999999997</v>
      </c>
      <c r="Q173">
        <v>4.1796255000000002</v>
      </c>
      <c r="R173">
        <v>990.59740750000003</v>
      </c>
      <c r="S173">
        <v>6.0952450000000002E-4</v>
      </c>
      <c r="T173">
        <v>0.63629349999999996</v>
      </c>
      <c r="W173" t="s">
        <v>3</v>
      </c>
      <c r="X173">
        <v>3.9713000000000003</v>
      </c>
      <c r="Y173">
        <v>4.6742800000000004</v>
      </c>
      <c r="AB173">
        <v>4.0256800537634403</v>
      </c>
      <c r="AC173">
        <v>4.7428025806451588</v>
      </c>
      <c r="AT173" s="5">
        <v>3.9394800000000005</v>
      </c>
      <c r="AU173" s="5">
        <v>4.6489099999999999</v>
      </c>
      <c r="AV173" s="5"/>
      <c r="AW173" s="5"/>
    </row>
    <row r="174" spans="1:49" x14ac:dyDescent="0.3">
      <c r="A174">
        <v>41.85</v>
      </c>
      <c r="B174">
        <v>4.16</v>
      </c>
      <c r="C174">
        <v>4.1790000000000003</v>
      </c>
      <c r="D174">
        <v>991.495</v>
      </c>
      <c r="E174">
        <v>6.3100000000000005E-4</v>
      </c>
      <c r="F174">
        <v>0.63400000000000001</v>
      </c>
      <c r="H174">
        <v>51.85</v>
      </c>
      <c r="I174">
        <v>3.42</v>
      </c>
      <c r="J174">
        <v>4.1820000000000004</v>
      </c>
      <c r="K174">
        <v>987.19</v>
      </c>
      <c r="L174">
        <v>5.2800000000000004E-4</v>
      </c>
      <c r="M174">
        <v>0.64500000000000002</v>
      </c>
      <c r="O174">
        <v>44.4</v>
      </c>
      <c r="P174">
        <v>3.9713000000000003</v>
      </c>
      <c r="Q174">
        <v>4.1797650000000006</v>
      </c>
      <c r="R174">
        <v>990.39722500000005</v>
      </c>
      <c r="S174">
        <v>6.0473500000000012E-4</v>
      </c>
      <c r="T174">
        <v>0.63680499999999995</v>
      </c>
      <c r="W174" t="s">
        <v>4</v>
      </c>
      <c r="X174">
        <v>3.9394800000000005</v>
      </c>
      <c r="Y174">
        <v>4.6489099999999999</v>
      </c>
      <c r="AB174">
        <v>4.0256800537634403</v>
      </c>
      <c r="AC174">
        <v>4.7428025806451588</v>
      </c>
      <c r="AT174" s="5">
        <v>3.9631600000000002</v>
      </c>
      <c r="AU174" s="5">
        <v>4.6764299999999999</v>
      </c>
      <c r="AV174" s="5"/>
      <c r="AW174" s="5"/>
    </row>
    <row r="175" spans="1:49" x14ac:dyDescent="0.3">
      <c r="A175">
        <v>41.85</v>
      </c>
      <c r="B175">
        <v>4.16</v>
      </c>
      <c r="C175">
        <v>4.1790000000000003</v>
      </c>
      <c r="D175">
        <v>991.495</v>
      </c>
      <c r="E175">
        <v>6.3100000000000005E-4</v>
      </c>
      <c r="F175">
        <v>0.63400000000000001</v>
      </c>
      <c r="H175">
        <v>51.85</v>
      </c>
      <c r="I175">
        <v>3.42</v>
      </c>
      <c r="J175">
        <v>4.1820000000000004</v>
      </c>
      <c r="K175">
        <v>987.19</v>
      </c>
      <c r="L175">
        <v>5.2800000000000004E-4</v>
      </c>
      <c r="M175">
        <v>0.64500000000000002</v>
      </c>
      <c r="O175">
        <v>44.83</v>
      </c>
      <c r="P175">
        <v>3.9394800000000005</v>
      </c>
      <c r="Q175">
        <v>4.179894</v>
      </c>
      <c r="R175">
        <v>990.21211000000005</v>
      </c>
      <c r="S175">
        <v>6.003060000000001E-4</v>
      </c>
      <c r="T175">
        <v>0.63727800000000001</v>
      </c>
      <c r="W175" t="s">
        <v>5</v>
      </c>
      <c r="X175">
        <v>3.9631600000000002</v>
      </c>
      <c r="Y175">
        <v>4.6764299999999999</v>
      </c>
      <c r="AB175">
        <v>4.0256800537634403</v>
      </c>
      <c r="AC175">
        <v>4.7428025806451588</v>
      </c>
      <c r="AT175" s="5">
        <v>3.9690800000000004</v>
      </c>
      <c r="AU175" s="5">
        <v>4.7073900000000002</v>
      </c>
      <c r="AV175" s="5"/>
      <c r="AW175" s="5"/>
    </row>
    <row r="176" spans="1:49" x14ac:dyDescent="0.3">
      <c r="A176">
        <v>41.85</v>
      </c>
      <c r="B176">
        <v>4.16</v>
      </c>
      <c r="C176">
        <v>4.1790000000000003</v>
      </c>
      <c r="D176">
        <v>991.495</v>
      </c>
      <c r="E176">
        <v>6.3100000000000005E-4</v>
      </c>
      <c r="F176">
        <v>0.63400000000000001</v>
      </c>
      <c r="H176">
        <v>51.85</v>
      </c>
      <c r="I176">
        <v>3.42</v>
      </c>
      <c r="J176">
        <v>4.1820000000000004</v>
      </c>
      <c r="K176">
        <v>987.19</v>
      </c>
      <c r="L176">
        <v>5.2800000000000004E-4</v>
      </c>
      <c r="M176">
        <v>0.64500000000000002</v>
      </c>
      <c r="O176">
        <v>44.51</v>
      </c>
      <c r="P176">
        <v>3.9631600000000002</v>
      </c>
      <c r="Q176">
        <v>4.1797979999999999</v>
      </c>
      <c r="R176">
        <v>990.34987000000001</v>
      </c>
      <c r="S176">
        <v>6.0360200000000007E-4</v>
      </c>
      <c r="T176">
        <v>0.63692599999999999</v>
      </c>
      <c r="W176" t="s">
        <v>6</v>
      </c>
      <c r="X176">
        <v>3.9690800000000004</v>
      </c>
      <c r="Y176">
        <v>4.7073900000000002</v>
      </c>
      <c r="AB176">
        <v>4.0256800537634403</v>
      </c>
      <c r="AC176">
        <v>4.7428025806451588</v>
      </c>
      <c r="AT176" s="5">
        <v>4.01755</v>
      </c>
      <c r="AU176" s="5">
        <v>4.7344799999999996</v>
      </c>
      <c r="AV176" s="5"/>
      <c r="AW176" s="5"/>
    </row>
    <row r="177" spans="1:49" x14ac:dyDescent="0.3">
      <c r="A177">
        <v>41.85</v>
      </c>
      <c r="B177">
        <v>4.16</v>
      </c>
      <c r="C177">
        <v>4.1790000000000003</v>
      </c>
      <c r="D177">
        <v>991.495</v>
      </c>
      <c r="E177">
        <v>6.3100000000000005E-4</v>
      </c>
      <c r="F177">
        <v>0.63400000000000001</v>
      </c>
      <c r="H177">
        <v>51.85</v>
      </c>
      <c r="I177">
        <v>3.42</v>
      </c>
      <c r="J177">
        <v>4.1820000000000004</v>
      </c>
      <c r="K177">
        <v>987.19</v>
      </c>
      <c r="L177">
        <v>5.2800000000000004E-4</v>
      </c>
      <c r="M177">
        <v>0.64500000000000002</v>
      </c>
      <c r="O177">
        <v>44.43</v>
      </c>
      <c r="P177">
        <v>3.9690800000000004</v>
      </c>
      <c r="Q177">
        <v>4.1797740000000001</v>
      </c>
      <c r="R177">
        <v>990.38431000000003</v>
      </c>
      <c r="S177">
        <v>6.0442600000000003E-4</v>
      </c>
      <c r="T177">
        <v>0.63683800000000002</v>
      </c>
      <c r="V177" t="s">
        <v>436</v>
      </c>
      <c r="W177" t="s">
        <v>1</v>
      </c>
      <c r="X177">
        <v>4.01755</v>
      </c>
      <c r="Y177">
        <v>4.7344799999999996</v>
      </c>
      <c r="AB177">
        <v>4.0256800537634403</v>
      </c>
      <c r="AC177">
        <v>4.7428025806451588</v>
      </c>
      <c r="AT177" s="5">
        <v>4.0375300000000003</v>
      </c>
      <c r="AU177" s="5">
        <v>4.7594200000000004</v>
      </c>
      <c r="AV177" s="5"/>
      <c r="AW177" s="5"/>
    </row>
    <row r="178" spans="1:49" x14ac:dyDescent="0.3">
      <c r="A178">
        <v>41.85</v>
      </c>
      <c r="B178">
        <v>4.16</v>
      </c>
      <c r="C178">
        <v>4.1790000000000003</v>
      </c>
      <c r="D178">
        <v>991.495</v>
      </c>
      <c r="E178">
        <v>6.3100000000000005E-4</v>
      </c>
      <c r="F178">
        <v>0.63400000000000001</v>
      </c>
      <c r="H178">
        <v>51.85</v>
      </c>
      <c r="I178">
        <v>3.42</v>
      </c>
      <c r="J178">
        <v>4.1820000000000004</v>
      </c>
      <c r="K178">
        <v>987.19</v>
      </c>
      <c r="L178">
        <v>5.2800000000000004E-4</v>
      </c>
      <c r="M178">
        <v>0.64500000000000002</v>
      </c>
      <c r="O178">
        <v>43.775000000000006</v>
      </c>
      <c r="P178">
        <v>4.01755</v>
      </c>
      <c r="Q178">
        <v>4.1795775000000006</v>
      </c>
      <c r="R178">
        <v>990.66628750000007</v>
      </c>
      <c r="S178">
        <v>6.1117250000000006E-4</v>
      </c>
      <c r="T178">
        <v>0.6361175</v>
      </c>
      <c r="W178" t="s">
        <v>2</v>
      </c>
      <c r="X178">
        <v>4.0375300000000003</v>
      </c>
      <c r="Y178">
        <v>4.7594200000000004</v>
      </c>
      <c r="AB178">
        <v>4.0256800537634403</v>
      </c>
      <c r="AC178">
        <v>4.7428025806451588</v>
      </c>
      <c r="AT178" s="5">
        <v>3.9927600000000001</v>
      </c>
      <c r="AU178" s="5">
        <v>4.7138400000000003</v>
      </c>
      <c r="AV178" s="5"/>
      <c r="AW178" s="5"/>
    </row>
    <row r="179" spans="1:49" x14ac:dyDescent="0.3">
      <c r="A179">
        <v>41.85</v>
      </c>
      <c r="B179">
        <v>4.16</v>
      </c>
      <c r="C179">
        <v>4.1790000000000003</v>
      </c>
      <c r="D179">
        <v>991.495</v>
      </c>
      <c r="E179">
        <v>6.3100000000000005E-4</v>
      </c>
      <c r="F179">
        <v>0.63400000000000001</v>
      </c>
      <c r="H179">
        <v>51.85</v>
      </c>
      <c r="I179">
        <v>3.42</v>
      </c>
      <c r="J179">
        <v>4.1820000000000004</v>
      </c>
      <c r="K179">
        <v>987.19</v>
      </c>
      <c r="L179">
        <v>5.2800000000000004E-4</v>
      </c>
      <c r="M179">
        <v>0.64500000000000002</v>
      </c>
      <c r="O179">
        <v>43.504999999999995</v>
      </c>
      <c r="P179">
        <v>4.0375300000000003</v>
      </c>
      <c r="Q179">
        <v>4.1794964999999999</v>
      </c>
      <c r="R179">
        <v>990.78252250000003</v>
      </c>
      <c r="S179">
        <v>6.1395350000000015E-4</v>
      </c>
      <c r="T179">
        <v>0.63582050000000001</v>
      </c>
      <c r="W179" t="s">
        <v>3</v>
      </c>
      <c r="X179">
        <v>3.9927600000000001</v>
      </c>
      <c r="Y179">
        <v>4.7138400000000003</v>
      </c>
      <c r="AB179">
        <v>4.0256800537634403</v>
      </c>
      <c r="AC179">
        <v>4.7428025806451588</v>
      </c>
      <c r="AT179" s="5">
        <v>3.9698199999999999</v>
      </c>
      <c r="AU179" s="5">
        <v>4.6768599999999996</v>
      </c>
      <c r="AV179" s="5"/>
      <c r="AW179" s="5"/>
    </row>
    <row r="180" spans="1:49" x14ac:dyDescent="0.3">
      <c r="A180">
        <v>41.85</v>
      </c>
      <c r="B180">
        <v>4.16</v>
      </c>
      <c r="C180">
        <v>4.1790000000000003</v>
      </c>
      <c r="D180">
        <v>991.495</v>
      </c>
      <c r="E180">
        <v>6.3100000000000005E-4</v>
      </c>
      <c r="F180">
        <v>0.63400000000000001</v>
      </c>
      <c r="H180">
        <v>51.85</v>
      </c>
      <c r="I180">
        <v>3.42</v>
      </c>
      <c r="J180">
        <v>4.1820000000000004</v>
      </c>
      <c r="K180">
        <v>987.19</v>
      </c>
      <c r="L180">
        <v>5.2800000000000004E-4</v>
      </c>
      <c r="M180">
        <v>0.64500000000000002</v>
      </c>
      <c r="O180">
        <v>44.11</v>
      </c>
      <c r="P180">
        <v>3.9927600000000001</v>
      </c>
      <c r="Q180">
        <v>4.179678</v>
      </c>
      <c r="R180">
        <v>990.52206999999999</v>
      </c>
      <c r="S180">
        <v>6.077220000000001E-4</v>
      </c>
      <c r="T180">
        <v>0.636486</v>
      </c>
      <c r="W180" t="s">
        <v>4</v>
      </c>
      <c r="X180">
        <v>3.9698199999999999</v>
      </c>
      <c r="Y180">
        <v>4.6768599999999996</v>
      </c>
      <c r="AB180">
        <v>4.0256800537634403</v>
      </c>
      <c r="AC180">
        <v>4.7428025806451588</v>
      </c>
      <c r="AT180" s="5">
        <v>3.98536</v>
      </c>
      <c r="AU180" s="5">
        <v>4.7069600000000005</v>
      </c>
      <c r="AV180" s="5"/>
      <c r="AW180" s="5"/>
    </row>
    <row r="181" spans="1:49" x14ac:dyDescent="0.3">
      <c r="A181">
        <v>41.85</v>
      </c>
      <c r="B181">
        <v>4.16</v>
      </c>
      <c r="C181">
        <v>4.1790000000000003</v>
      </c>
      <c r="D181">
        <v>991.495</v>
      </c>
      <c r="E181">
        <v>6.3100000000000005E-4</v>
      </c>
      <c r="F181">
        <v>0.63400000000000001</v>
      </c>
      <c r="H181">
        <v>51.85</v>
      </c>
      <c r="I181">
        <v>3.42</v>
      </c>
      <c r="J181">
        <v>4.1820000000000004</v>
      </c>
      <c r="K181">
        <v>987.19</v>
      </c>
      <c r="L181">
        <v>5.2800000000000004E-4</v>
      </c>
      <c r="M181">
        <v>0.64500000000000002</v>
      </c>
      <c r="O181">
        <v>44.42</v>
      </c>
      <c r="P181">
        <v>3.9698199999999999</v>
      </c>
      <c r="Q181">
        <v>4.1797710000000006</v>
      </c>
      <c r="R181">
        <v>990.38861500000007</v>
      </c>
      <c r="S181">
        <v>6.0452900000000003E-4</v>
      </c>
      <c r="T181">
        <v>0.63682700000000003</v>
      </c>
      <c r="W181" t="s">
        <v>5</v>
      </c>
      <c r="X181">
        <v>3.98536</v>
      </c>
      <c r="Y181">
        <v>4.7069600000000005</v>
      </c>
      <c r="AB181">
        <v>4.0256800537634403</v>
      </c>
      <c r="AC181">
        <v>4.7428025806451588</v>
      </c>
      <c r="AT181" s="5">
        <v>3.9864700000000002</v>
      </c>
      <c r="AU181" s="5">
        <v>4.7525399999999998</v>
      </c>
      <c r="AV181" s="5"/>
      <c r="AW181" s="5"/>
    </row>
    <row r="182" spans="1:49" x14ac:dyDescent="0.3">
      <c r="A182">
        <v>41.85</v>
      </c>
      <c r="B182">
        <v>4.16</v>
      </c>
      <c r="C182">
        <v>4.1790000000000003</v>
      </c>
      <c r="D182">
        <v>991.495</v>
      </c>
      <c r="E182">
        <v>6.3100000000000005E-4</v>
      </c>
      <c r="F182">
        <v>0.63400000000000001</v>
      </c>
      <c r="H182">
        <v>51.85</v>
      </c>
      <c r="I182">
        <v>3.42</v>
      </c>
      <c r="J182">
        <v>4.1820000000000004</v>
      </c>
      <c r="K182">
        <v>987.19</v>
      </c>
      <c r="L182">
        <v>5.2800000000000004E-4</v>
      </c>
      <c r="M182">
        <v>0.64500000000000002</v>
      </c>
      <c r="O182">
        <v>44.21</v>
      </c>
      <c r="P182">
        <v>3.98536</v>
      </c>
      <c r="Q182">
        <v>4.1797080000000006</v>
      </c>
      <c r="R182">
        <v>990.47901999999999</v>
      </c>
      <c r="S182">
        <v>6.0669200000000004E-4</v>
      </c>
      <c r="T182">
        <v>0.63659600000000005</v>
      </c>
      <c r="W182" t="s">
        <v>6</v>
      </c>
      <c r="X182">
        <v>3.9864700000000002</v>
      </c>
      <c r="Y182">
        <v>4.7525399999999998</v>
      </c>
      <c r="AB182">
        <v>4.0256800537634403</v>
      </c>
      <c r="AC182">
        <v>4.7428025806451588</v>
      </c>
      <c r="AT182" s="5">
        <v>4.0419700000000001</v>
      </c>
      <c r="AU182" s="5">
        <v>4.7030900000000004</v>
      </c>
      <c r="AV182" s="5"/>
      <c r="AW182" s="5"/>
    </row>
    <row r="183" spans="1:49" x14ac:dyDescent="0.3">
      <c r="A183">
        <v>41.85</v>
      </c>
      <c r="B183">
        <v>4.16</v>
      </c>
      <c r="C183">
        <v>4.1790000000000003</v>
      </c>
      <c r="D183">
        <v>991.495</v>
      </c>
      <c r="E183">
        <v>6.3100000000000005E-4</v>
      </c>
      <c r="F183">
        <v>0.63400000000000001</v>
      </c>
      <c r="H183">
        <v>51.85</v>
      </c>
      <c r="I183">
        <v>3.42</v>
      </c>
      <c r="J183">
        <v>4.1820000000000004</v>
      </c>
      <c r="K183">
        <v>987.19</v>
      </c>
      <c r="L183">
        <v>5.2800000000000004E-4</v>
      </c>
      <c r="M183">
        <v>0.64500000000000002</v>
      </c>
      <c r="O183">
        <v>44.195</v>
      </c>
      <c r="P183">
        <v>3.9864700000000002</v>
      </c>
      <c r="Q183">
        <v>4.1797035000000005</v>
      </c>
      <c r="R183">
        <v>990.4854775</v>
      </c>
      <c r="S183">
        <v>6.0684650000000003E-4</v>
      </c>
      <c r="T183">
        <v>0.63657949999999996</v>
      </c>
      <c r="V183" t="s">
        <v>437</v>
      </c>
      <c r="W183" t="s">
        <v>1</v>
      </c>
      <c r="X183">
        <v>4.0419700000000001</v>
      </c>
      <c r="Y183">
        <v>4.7030900000000004</v>
      </c>
      <c r="AB183">
        <v>4.0256800537634403</v>
      </c>
      <c r="AC183">
        <v>4.7428025806451588</v>
      </c>
      <c r="AT183" s="5">
        <v>4.0652800000000004</v>
      </c>
      <c r="AU183" s="5">
        <v>4.7370599999999996</v>
      </c>
      <c r="AV183" s="5"/>
      <c r="AW183" s="5"/>
    </row>
    <row r="184" spans="1:49" x14ac:dyDescent="0.3">
      <c r="A184">
        <v>41.85</v>
      </c>
      <c r="B184">
        <v>4.16</v>
      </c>
      <c r="C184">
        <v>4.1790000000000003</v>
      </c>
      <c r="D184">
        <v>991.495</v>
      </c>
      <c r="E184">
        <v>6.3100000000000005E-4</v>
      </c>
      <c r="F184">
        <v>0.63400000000000001</v>
      </c>
      <c r="H184">
        <v>51.85</v>
      </c>
      <c r="I184">
        <v>3.42</v>
      </c>
      <c r="J184">
        <v>4.1820000000000004</v>
      </c>
      <c r="K184">
        <v>987.19</v>
      </c>
      <c r="L184">
        <v>5.2800000000000004E-4</v>
      </c>
      <c r="M184">
        <v>0.64500000000000002</v>
      </c>
      <c r="O184">
        <v>43.445</v>
      </c>
      <c r="P184">
        <v>4.0419700000000001</v>
      </c>
      <c r="Q184">
        <v>4.1794785000000001</v>
      </c>
      <c r="R184">
        <v>990.80835250000007</v>
      </c>
      <c r="S184">
        <v>6.1457150000000002E-4</v>
      </c>
      <c r="T184">
        <v>0.6357545</v>
      </c>
      <c r="W184" t="s">
        <v>2</v>
      </c>
      <c r="X184">
        <v>4.0652800000000004</v>
      </c>
      <c r="Y184">
        <v>4.7370599999999996</v>
      </c>
      <c r="AB184">
        <v>4.0256800537634403</v>
      </c>
      <c r="AC184">
        <v>4.7428025806451588</v>
      </c>
      <c r="AT184" s="5">
        <v>4.0519600000000002</v>
      </c>
      <c r="AU184" s="5">
        <v>4.6871799999999997</v>
      </c>
      <c r="AV184" s="5"/>
      <c r="AW184" s="5"/>
    </row>
    <row r="185" spans="1:49" x14ac:dyDescent="0.3">
      <c r="A185">
        <v>41.85</v>
      </c>
      <c r="B185">
        <v>4.16</v>
      </c>
      <c r="C185">
        <v>4.1790000000000003</v>
      </c>
      <c r="D185">
        <v>991.495</v>
      </c>
      <c r="E185">
        <v>6.3100000000000005E-4</v>
      </c>
      <c r="F185">
        <v>0.63400000000000001</v>
      </c>
      <c r="H185">
        <v>51.85</v>
      </c>
      <c r="I185">
        <v>3.42</v>
      </c>
      <c r="J185">
        <v>4.1820000000000004</v>
      </c>
      <c r="K185">
        <v>987.19</v>
      </c>
      <c r="L185">
        <v>5.2800000000000004E-4</v>
      </c>
      <c r="M185">
        <v>0.64500000000000002</v>
      </c>
      <c r="O185">
        <v>43.129999999999995</v>
      </c>
      <c r="P185">
        <v>4.0652800000000004</v>
      </c>
      <c r="Q185">
        <v>4.1793840000000007</v>
      </c>
      <c r="R185">
        <v>990.94396000000006</v>
      </c>
      <c r="S185">
        <v>6.1781600000000009E-4</v>
      </c>
      <c r="T185">
        <v>0.63540799999999997</v>
      </c>
      <c r="W185" t="s">
        <v>3</v>
      </c>
      <c r="X185">
        <v>4.0519600000000002</v>
      </c>
      <c r="Y185">
        <v>4.6871799999999997</v>
      </c>
      <c r="AB185">
        <v>4.0256800537634403</v>
      </c>
      <c r="AC185">
        <v>4.7428025806451588</v>
      </c>
      <c r="AT185" s="5">
        <v>4.0249500000000005</v>
      </c>
      <c r="AU185" s="5">
        <v>4.6575100000000003</v>
      </c>
      <c r="AV185" s="5"/>
      <c r="AW185" s="5"/>
    </row>
    <row r="186" spans="1:49" x14ac:dyDescent="0.3">
      <c r="A186">
        <v>41.85</v>
      </c>
      <c r="B186">
        <v>4.16</v>
      </c>
      <c r="C186">
        <v>4.1790000000000003</v>
      </c>
      <c r="D186">
        <v>991.495</v>
      </c>
      <c r="E186">
        <v>6.3100000000000005E-4</v>
      </c>
      <c r="F186">
        <v>0.63400000000000001</v>
      </c>
      <c r="H186">
        <v>51.85</v>
      </c>
      <c r="I186">
        <v>3.42</v>
      </c>
      <c r="J186">
        <v>4.1820000000000004</v>
      </c>
      <c r="K186">
        <v>987.19</v>
      </c>
      <c r="L186">
        <v>5.2800000000000004E-4</v>
      </c>
      <c r="M186">
        <v>0.64500000000000002</v>
      </c>
      <c r="O186">
        <v>43.31</v>
      </c>
      <c r="P186">
        <v>4.0519600000000002</v>
      </c>
      <c r="Q186">
        <v>4.1794380000000002</v>
      </c>
      <c r="R186">
        <v>990.86647000000005</v>
      </c>
      <c r="S186">
        <v>6.1596200000000006E-4</v>
      </c>
      <c r="T186">
        <v>0.635606</v>
      </c>
      <c r="W186" t="s">
        <v>4</v>
      </c>
      <c r="X186">
        <v>4.0249500000000005</v>
      </c>
      <c r="Y186">
        <v>4.6575100000000003</v>
      </c>
      <c r="AB186">
        <v>4.0256800537634403</v>
      </c>
      <c r="AC186">
        <v>4.7428025806451588</v>
      </c>
      <c r="AT186" s="5">
        <v>4.0460400000000005</v>
      </c>
      <c r="AU186" s="5">
        <v>4.6721300000000001</v>
      </c>
      <c r="AV186" s="5"/>
      <c r="AW186" s="5"/>
    </row>
    <row r="187" spans="1:49" x14ac:dyDescent="0.3">
      <c r="A187">
        <v>41.85</v>
      </c>
      <c r="B187">
        <v>4.16</v>
      </c>
      <c r="C187">
        <v>4.1790000000000003</v>
      </c>
      <c r="D187">
        <v>991.495</v>
      </c>
      <c r="E187">
        <v>6.3100000000000005E-4</v>
      </c>
      <c r="F187">
        <v>0.63400000000000001</v>
      </c>
      <c r="H187">
        <v>51.85</v>
      </c>
      <c r="I187">
        <v>3.42</v>
      </c>
      <c r="J187">
        <v>4.1820000000000004</v>
      </c>
      <c r="K187">
        <v>987.19</v>
      </c>
      <c r="L187">
        <v>5.2800000000000004E-4</v>
      </c>
      <c r="M187">
        <v>0.64500000000000002</v>
      </c>
      <c r="O187">
        <v>43.674999999999997</v>
      </c>
      <c r="P187">
        <v>4.0249500000000005</v>
      </c>
      <c r="Q187">
        <v>4.1795475</v>
      </c>
      <c r="R187">
        <v>990.70933750000006</v>
      </c>
      <c r="S187">
        <v>6.1220250000000012E-4</v>
      </c>
      <c r="T187">
        <v>0.63600750000000006</v>
      </c>
      <c r="W187" t="s">
        <v>5</v>
      </c>
      <c r="X187">
        <v>4.0460400000000005</v>
      </c>
      <c r="Y187">
        <v>4.6721300000000001</v>
      </c>
      <c r="AB187">
        <v>4.0256800537634403</v>
      </c>
      <c r="AC187">
        <v>4.7428025806451588</v>
      </c>
      <c r="AT187" s="5">
        <v>4.0149600000000003</v>
      </c>
      <c r="AU187" s="5">
        <v>4.66439</v>
      </c>
      <c r="AV187" s="5"/>
      <c r="AW187" s="5"/>
    </row>
    <row r="188" spans="1:49" x14ac:dyDescent="0.3">
      <c r="O188">
        <v>43.39</v>
      </c>
      <c r="P188">
        <v>4.0460400000000005</v>
      </c>
      <c r="Q188">
        <v>4.179462</v>
      </c>
      <c r="R188">
        <v>990.83203000000003</v>
      </c>
      <c r="S188">
        <v>6.151380000000001E-4</v>
      </c>
      <c r="T188">
        <v>0.63569399999999998</v>
      </c>
      <c r="W188" t="s">
        <v>6</v>
      </c>
      <c r="X188">
        <v>4.0149600000000003</v>
      </c>
      <c r="Y188">
        <v>4.66439</v>
      </c>
      <c r="AB188">
        <v>4.0256800537634403</v>
      </c>
      <c r="AC188">
        <v>4.7428025806451588</v>
      </c>
      <c r="AT188" s="5"/>
      <c r="AU188" s="5"/>
      <c r="AV188" s="5"/>
      <c r="AW188" s="5"/>
    </row>
    <row r="189" spans="1:49" x14ac:dyDescent="0.3">
      <c r="O189">
        <v>43.81</v>
      </c>
      <c r="P189">
        <v>4.0149600000000003</v>
      </c>
      <c r="Q189">
        <v>4.1795879999999999</v>
      </c>
      <c r="R189">
        <v>990.65121999999997</v>
      </c>
      <c r="S189">
        <v>6.1081200000000007E-4</v>
      </c>
      <c r="T189">
        <v>0.63615600000000005</v>
      </c>
      <c r="AT189" s="5"/>
      <c r="AU189" s="5"/>
      <c r="AV189" s="5"/>
      <c r="AW189" s="5"/>
    </row>
    <row r="190" spans="1:49" x14ac:dyDescent="0.3">
      <c r="AT190" s="5"/>
      <c r="AU190" s="5"/>
      <c r="AV190" s="5"/>
      <c r="AW190" s="5"/>
    </row>
    <row r="191" spans="1:49" x14ac:dyDescent="0.3">
      <c r="AT191" s="5"/>
      <c r="AU191" s="5"/>
      <c r="AV191" s="5"/>
      <c r="AW191" s="5"/>
    </row>
    <row r="192" spans="1:49" x14ac:dyDescent="0.3">
      <c r="AT192" s="5"/>
      <c r="AU192" s="5"/>
      <c r="AV192" s="5"/>
      <c r="AW192" s="5"/>
    </row>
    <row r="193" spans="46:49" x14ac:dyDescent="0.3">
      <c r="AT193" s="5"/>
      <c r="AU193" s="5"/>
      <c r="AV193" s="5"/>
      <c r="AW193" s="5"/>
    </row>
    <row r="194" spans="46:49" x14ac:dyDescent="0.3">
      <c r="AT194" s="5"/>
      <c r="AU194" s="5"/>
      <c r="AV194" s="5"/>
      <c r="AW194" s="5"/>
    </row>
    <row r="195" spans="46:49" x14ac:dyDescent="0.3">
      <c r="AT195" s="5"/>
      <c r="AU195" s="5"/>
      <c r="AV195" s="5"/>
      <c r="AW195" s="5"/>
    </row>
    <row r="196" spans="46:49" x14ac:dyDescent="0.3">
      <c r="AT196" s="5"/>
      <c r="AU196" s="5"/>
      <c r="AV196" s="5"/>
      <c r="AW196" s="5"/>
    </row>
    <row r="197" spans="46:49" x14ac:dyDescent="0.3">
      <c r="AT197" s="5"/>
      <c r="AU197" s="5"/>
      <c r="AV197" s="5"/>
      <c r="AW197" s="5"/>
    </row>
    <row r="198" spans="46:49" x14ac:dyDescent="0.3">
      <c r="AT198" s="5"/>
      <c r="AU198" s="5"/>
      <c r="AV198" s="5"/>
      <c r="AW198" s="5"/>
    </row>
    <row r="199" spans="46:49" x14ac:dyDescent="0.3">
      <c r="AT199" s="5"/>
      <c r="AU199" s="5"/>
      <c r="AV199" s="5"/>
      <c r="AW199" s="5"/>
    </row>
    <row r="200" spans="46:49" x14ac:dyDescent="0.3">
      <c r="AT200" s="5"/>
      <c r="AU200" s="5"/>
      <c r="AV200" s="5"/>
      <c r="AW200" s="5"/>
    </row>
    <row r="201" spans="46:49" x14ac:dyDescent="0.3">
      <c r="AT201" s="5"/>
      <c r="AU201" s="5"/>
      <c r="AV201" s="5"/>
      <c r="AW201" s="5"/>
    </row>
    <row r="202" spans="46:49" x14ac:dyDescent="0.3">
      <c r="AT202" s="5"/>
      <c r="AU202" s="5"/>
      <c r="AV202" s="5"/>
      <c r="AW202" s="5"/>
    </row>
    <row r="203" spans="46:49" x14ac:dyDescent="0.3">
      <c r="AT203" s="5"/>
      <c r="AU203" s="5"/>
      <c r="AV203" s="5"/>
      <c r="AW203" s="5"/>
    </row>
    <row r="204" spans="46:49" x14ac:dyDescent="0.3">
      <c r="AT204" s="5"/>
      <c r="AU204" s="5"/>
      <c r="AV204" s="5"/>
      <c r="AW204" s="5"/>
    </row>
    <row r="205" spans="46:49" x14ac:dyDescent="0.3">
      <c r="AT205" s="5"/>
      <c r="AU205" s="5"/>
      <c r="AV205" s="5"/>
      <c r="AW205" s="5"/>
    </row>
    <row r="206" spans="46:49" x14ac:dyDescent="0.3">
      <c r="AT206" s="5"/>
      <c r="AU206" s="5"/>
      <c r="AV206" s="5"/>
      <c r="AW206" s="5"/>
    </row>
    <row r="207" spans="46:49" x14ac:dyDescent="0.3">
      <c r="AT207" s="5"/>
      <c r="AU207" s="5"/>
      <c r="AV207" s="5"/>
      <c r="AW207" s="5"/>
    </row>
    <row r="208" spans="46:49" x14ac:dyDescent="0.3">
      <c r="AT208" s="5"/>
      <c r="AU208" s="5"/>
      <c r="AV208" s="5"/>
      <c r="AW208" s="5"/>
    </row>
    <row r="209" spans="46:49" x14ac:dyDescent="0.3">
      <c r="AT209" s="5"/>
      <c r="AU209" s="5"/>
      <c r="AV209" s="5"/>
      <c r="AW209" s="5"/>
    </row>
    <row r="210" spans="46:49" x14ac:dyDescent="0.3">
      <c r="AT210" s="5"/>
      <c r="AU210" s="5"/>
      <c r="AV210" s="5"/>
      <c r="AW210" s="5"/>
    </row>
    <row r="211" spans="46:49" x14ac:dyDescent="0.3">
      <c r="AT211" s="5"/>
      <c r="AU211" s="5"/>
      <c r="AV211" s="5"/>
      <c r="AW211" s="5"/>
    </row>
    <row r="212" spans="46:49" x14ac:dyDescent="0.3">
      <c r="AT212" s="5"/>
      <c r="AU212" s="5"/>
      <c r="AV212" s="5"/>
      <c r="AW212" s="5"/>
    </row>
    <row r="213" spans="46:49" x14ac:dyDescent="0.3">
      <c r="AT213" s="5"/>
      <c r="AU213" s="5"/>
      <c r="AV213" s="5"/>
      <c r="AW213" s="5"/>
    </row>
    <row r="214" spans="46:49" x14ac:dyDescent="0.3">
      <c r="AT214" s="5"/>
      <c r="AU214" s="5"/>
      <c r="AV214" s="5"/>
      <c r="AW214" s="5"/>
    </row>
    <row r="215" spans="46:49" x14ac:dyDescent="0.3">
      <c r="AT215" s="5"/>
      <c r="AU215" s="5"/>
      <c r="AV215" s="5"/>
      <c r="AW215" s="5"/>
    </row>
    <row r="216" spans="46:49" x14ac:dyDescent="0.3">
      <c r="AT216" s="5"/>
      <c r="AU216" s="5"/>
      <c r="AV216" s="5"/>
      <c r="AW216" s="5"/>
    </row>
    <row r="217" spans="46:49" x14ac:dyDescent="0.3">
      <c r="AT217" s="5"/>
      <c r="AU217" s="5"/>
      <c r="AV217" s="5"/>
      <c r="AW217" s="5"/>
    </row>
    <row r="218" spans="46:49" x14ac:dyDescent="0.3">
      <c r="AT218" s="5"/>
      <c r="AU218" s="5"/>
      <c r="AV218" s="5"/>
      <c r="AW218" s="5"/>
    </row>
    <row r="219" spans="46:49" x14ac:dyDescent="0.3">
      <c r="AT219" s="5"/>
      <c r="AU219" s="5"/>
      <c r="AV219" s="5"/>
      <c r="AW219" s="5"/>
    </row>
    <row r="220" spans="46:49" x14ac:dyDescent="0.3">
      <c r="AT220" s="5"/>
      <c r="AU220" s="5"/>
      <c r="AV220" s="5"/>
      <c r="AW220" s="5"/>
    </row>
    <row r="221" spans="46:49" x14ac:dyDescent="0.3">
      <c r="AT221" s="5"/>
      <c r="AU221" s="5"/>
      <c r="AV221" s="5"/>
      <c r="AW221" s="5"/>
    </row>
    <row r="222" spans="46:49" x14ac:dyDescent="0.3">
      <c r="AT222" s="5"/>
      <c r="AU222" s="5"/>
      <c r="AV222" s="5"/>
      <c r="AW222" s="5"/>
    </row>
    <row r="223" spans="46:49" x14ac:dyDescent="0.3">
      <c r="AT223" s="5"/>
      <c r="AU223" s="5"/>
      <c r="AV223" s="5"/>
      <c r="AW223" s="5"/>
    </row>
    <row r="224" spans="46:49" x14ac:dyDescent="0.3">
      <c r="AT224" s="5"/>
      <c r="AU224" s="5"/>
      <c r="AV224" s="5"/>
      <c r="AW224" s="5"/>
    </row>
    <row r="225" spans="46:49" x14ac:dyDescent="0.3">
      <c r="AT225" s="5"/>
      <c r="AU225" s="5"/>
      <c r="AV225" s="5"/>
      <c r="AW225" s="5"/>
    </row>
    <row r="226" spans="46:49" x14ac:dyDescent="0.3">
      <c r="AT226" s="5"/>
      <c r="AU226" s="5"/>
      <c r="AV226" s="5"/>
      <c r="AW226" s="5"/>
    </row>
    <row r="227" spans="46:49" x14ac:dyDescent="0.3">
      <c r="AT227" s="5"/>
      <c r="AU227" s="5"/>
      <c r="AV227" s="5"/>
      <c r="AW227" s="5"/>
    </row>
    <row r="228" spans="46:49" x14ac:dyDescent="0.3">
      <c r="AT228" s="5"/>
      <c r="AU228" s="5"/>
      <c r="AV228" s="5"/>
      <c r="AW228" s="5"/>
    </row>
    <row r="229" spans="46:49" x14ac:dyDescent="0.3">
      <c r="AT229" s="5"/>
      <c r="AU229" s="5"/>
      <c r="AV229" s="5"/>
      <c r="AW229" s="5"/>
    </row>
    <row r="230" spans="46:49" x14ac:dyDescent="0.3">
      <c r="AT230" s="5"/>
      <c r="AU230" s="5"/>
      <c r="AV230" s="5"/>
      <c r="AW230" s="5"/>
    </row>
    <row r="231" spans="46:49" x14ac:dyDescent="0.3">
      <c r="AT231" s="5"/>
      <c r="AU231" s="5"/>
      <c r="AV231" s="5"/>
      <c r="AW231" s="5"/>
    </row>
    <row r="232" spans="46:49" x14ac:dyDescent="0.3">
      <c r="AT232" s="5"/>
      <c r="AU232" s="5"/>
      <c r="AV232" s="5"/>
      <c r="AW232" s="5"/>
    </row>
    <row r="233" spans="46:49" x14ac:dyDescent="0.3">
      <c r="AT233" s="5"/>
      <c r="AU233" s="5"/>
      <c r="AV233" s="5"/>
      <c r="AW233" s="5"/>
    </row>
    <row r="234" spans="46:49" x14ac:dyDescent="0.3">
      <c r="AT234" s="5"/>
      <c r="AU234" s="5"/>
      <c r="AV234" s="5"/>
      <c r="AW234" s="5"/>
    </row>
    <row r="235" spans="46:49" x14ac:dyDescent="0.3">
      <c r="AT235" s="5"/>
      <c r="AU235" s="5"/>
      <c r="AV235" s="5"/>
      <c r="AW235" s="5"/>
    </row>
    <row r="236" spans="46:49" x14ac:dyDescent="0.3">
      <c r="AT236" s="5"/>
      <c r="AU236" s="5"/>
      <c r="AV236" s="5"/>
      <c r="AW236" s="5"/>
    </row>
    <row r="237" spans="46:49" x14ac:dyDescent="0.3">
      <c r="AT237" s="5"/>
      <c r="AU237" s="5"/>
      <c r="AV237" s="5"/>
      <c r="AW237" s="5"/>
    </row>
    <row r="238" spans="46:49" x14ac:dyDescent="0.3">
      <c r="AT238" s="5"/>
      <c r="AU238" s="5"/>
      <c r="AV238" s="5"/>
      <c r="AW238" s="5"/>
    </row>
    <row r="239" spans="46:49" x14ac:dyDescent="0.3">
      <c r="AT239" s="5"/>
      <c r="AU239" s="5"/>
      <c r="AV239" s="5"/>
      <c r="AW239" s="5"/>
    </row>
    <row r="240" spans="46:49" x14ac:dyDescent="0.3">
      <c r="AT240" s="5"/>
      <c r="AU240" s="5"/>
      <c r="AV240" s="5"/>
      <c r="AW240" s="5"/>
    </row>
    <row r="241" spans="46:49" x14ac:dyDescent="0.3">
      <c r="AT241" s="5"/>
      <c r="AU241" s="5"/>
      <c r="AV241" s="5"/>
      <c r="AW241" s="5"/>
    </row>
    <row r="242" spans="46:49" x14ac:dyDescent="0.3">
      <c r="AT242" s="5"/>
      <c r="AU242" s="5"/>
      <c r="AV242" s="5"/>
      <c r="AW242" s="5"/>
    </row>
    <row r="243" spans="46:49" x14ac:dyDescent="0.3">
      <c r="AT243" s="5"/>
      <c r="AU243" s="5"/>
      <c r="AV243" s="5"/>
      <c r="AW243" s="5"/>
    </row>
    <row r="244" spans="46:49" x14ac:dyDescent="0.3">
      <c r="AT244" s="5"/>
      <c r="AU244" s="5"/>
      <c r="AV244" s="5"/>
      <c r="AW244" s="5"/>
    </row>
    <row r="245" spans="46:49" x14ac:dyDescent="0.3">
      <c r="AT245" s="5"/>
      <c r="AU245" s="5"/>
      <c r="AV245" s="5"/>
      <c r="AW245" s="5"/>
    </row>
    <row r="246" spans="46:49" x14ac:dyDescent="0.3">
      <c r="AT246" s="5"/>
      <c r="AU246" s="5"/>
      <c r="AV246" s="5"/>
      <c r="AW246" s="5"/>
    </row>
    <row r="247" spans="46:49" x14ac:dyDescent="0.3">
      <c r="AT247" s="5"/>
      <c r="AU247" s="5"/>
      <c r="AV247" s="5"/>
      <c r="AW247" s="5"/>
    </row>
    <row r="248" spans="46:49" x14ac:dyDescent="0.3">
      <c r="AT248" s="5"/>
      <c r="AU248" s="5"/>
      <c r="AV248" s="5"/>
      <c r="AW248" s="5"/>
    </row>
    <row r="249" spans="46:49" x14ac:dyDescent="0.3">
      <c r="AT249" s="5"/>
      <c r="AU249" s="5"/>
      <c r="AV249" s="5"/>
      <c r="AW249" s="5"/>
    </row>
    <row r="250" spans="46:49" x14ac:dyDescent="0.3">
      <c r="AT250" s="5"/>
      <c r="AU250" s="5"/>
      <c r="AV250" s="5"/>
      <c r="AW250" s="5"/>
    </row>
    <row r="251" spans="46:49" x14ac:dyDescent="0.3">
      <c r="AT251" s="5"/>
      <c r="AU251" s="5"/>
      <c r="AV251" s="5"/>
      <c r="AW251" s="5"/>
    </row>
    <row r="252" spans="46:49" x14ac:dyDescent="0.3">
      <c r="AT252" s="5"/>
      <c r="AU252" s="5"/>
      <c r="AV252" s="5"/>
      <c r="AW252" s="5"/>
    </row>
    <row r="253" spans="46:49" x14ac:dyDescent="0.3">
      <c r="AT253" s="5"/>
      <c r="AU253" s="5"/>
      <c r="AV253" s="5"/>
      <c r="AW253" s="5"/>
    </row>
    <row r="254" spans="46:49" x14ac:dyDescent="0.3">
      <c r="AT254" s="5"/>
      <c r="AU254" s="5"/>
      <c r="AV254" s="5"/>
      <c r="AW254" s="5"/>
    </row>
    <row r="255" spans="46:49" x14ac:dyDescent="0.3">
      <c r="AT255" s="5"/>
      <c r="AU255" s="5"/>
      <c r="AV255" s="5"/>
      <c r="AW255" s="5"/>
    </row>
    <row r="256" spans="46:49" x14ac:dyDescent="0.3">
      <c r="AT256" s="5"/>
      <c r="AU256" s="5"/>
      <c r="AV256" s="5"/>
      <c r="AW256" s="5"/>
    </row>
    <row r="257" spans="46:49" x14ac:dyDescent="0.3">
      <c r="AT257" s="5"/>
      <c r="AU257" s="5"/>
      <c r="AV257" s="5"/>
      <c r="AW257" s="5"/>
    </row>
    <row r="258" spans="46:49" x14ac:dyDescent="0.3">
      <c r="AT258" s="5"/>
      <c r="AU258" s="5"/>
      <c r="AV258" s="5"/>
      <c r="AW258" s="5"/>
    </row>
    <row r="259" spans="46:49" x14ac:dyDescent="0.3">
      <c r="AT259" s="5"/>
      <c r="AU259" s="5"/>
      <c r="AV259" s="5"/>
      <c r="AW259" s="5"/>
    </row>
    <row r="260" spans="46:49" x14ac:dyDescent="0.3">
      <c r="AT260" s="5"/>
      <c r="AU260" s="5"/>
      <c r="AV260" s="5"/>
      <c r="AW260" s="5"/>
    </row>
    <row r="261" spans="46:49" x14ac:dyDescent="0.3">
      <c r="AT261" s="5"/>
      <c r="AU261" s="5"/>
      <c r="AV261" s="5"/>
      <c r="AW261" s="5"/>
    </row>
    <row r="262" spans="46:49" x14ac:dyDescent="0.3">
      <c r="AT262" s="5"/>
      <c r="AU262" s="5"/>
      <c r="AV262" s="5"/>
      <c r="AW262" s="5"/>
    </row>
    <row r="263" spans="46:49" x14ac:dyDescent="0.3">
      <c r="AT263" s="5"/>
      <c r="AU263" s="5"/>
      <c r="AV263" s="5"/>
      <c r="AW263" s="5"/>
    </row>
    <row r="264" spans="46:49" x14ac:dyDescent="0.3">
      <c r="AT264" s="5"/>
      <c r="AU264" s="5"/>
      <c r="AV264" s="5"/>
      <c r="AW264" s="5"/>
    </row>
    <row r="265" spans="46:49" x14ac:dyDescent="0.3">
      <c r="AT265" s="5"/>
      <c r="AU265" s="5"/>
      <c r="AV265" s="5"/>
      <c r="AW265" s="5"/>
    </row>
    <row r="266" spans="46:49" x14ac:dyDescent="0.3">
      <c r="AT266" s="5"/>
      <c r="AU266" s="5"/>
      <c r="AV266" s="5"/>
      <c r="AW266" s="5"/>
    </row>
    <row r="267" spans="46:49" x14ac:dyDescent="0.3">
      <c r="AT267" s="5"/>
      <c r="AU267" s="5"/>
      <c r="AV267" s="5"/>
      <c r="AW267" s="5"/>
    </row>
    <row r="268" spans="46:49" x14ac:dyDescent="0.3">
      <c r="AT268" s="5"/>
      <c r="AU268" s="5"/>
      <c r="AV268" s="5"/>
      <c r="AW268" s="5"/>
    </row>
    <row r="269" spans="46:49" x14ac:dyDescent="0.3">
      <c r="AT269" s="5"/>
      <c r="AU269" s="5"/>
      <c r="AV269" s="5"/>
      <c r="AW269" s="5"/>
    </row>
    <row r="270" spans="46:49" x14ac:dyDescent="0.3">
      <c r="AT270" s="5"/>
      <c r="AU270" s="5"/>
      <c r="AV270" s="5"/>
      <c r="AW270" s="5"/>
    </row>
    <row r="271" spans="46:49" x14ac:dyDescent="0.3">
      <c r="AT271" s="5"/>
      <c r="AU271" s="5"/>
      <c r="AV271" s="5"/>
      <c r="AW271" s="5"/>
    </row>
    <row r="272" spans="46:49" x14ac:dyDescent="0.3">
      <c r="AT272" s="5"/>
      <c r="AU272" s="5"/>
      <c r="AV272" s="5"/>
      <c r="AW272" s="5"/>
    </row>
    <row r="273" spans="46:49" x14ac:dyDescent="0.3">
      <c r="AT273" s="5"/>
      <c r="AU273" s="5"/>
      <c r="AV273" s="5"/>
      <c r="AW273" s="5"/>
    </row>
    <row r="274" spans="46:49" x14ac:dyDescent="0.3">
      <c r="AT274" s="5"/>
      <c r="AU274" s="5"/>
      <c r="AV274" s="5"/>
      <c r="AW274" s="5"/>
    </row>
    <row r="275" spans="46:49" x14ac:dyDescent="0.3">
      <c r="AT275" s="5"/>
      <c r="AU275" s="5"/>
      <c r="AV275" s="5"/>
      <c r="AW275" s="5"/>
    </row>
    <row r="276" spans="46:49" x14ac:dyDescent="0.3">
      <c r="AT276" s="5"/>
      <c r="AU276" s="5"/>
      <c r="AV276" s="5"/>
      <c r="AW276" s="5"/>
    </row>
    <row r="277" spans="46:49" x14ac:dyDescent="0.3">
      <c r="AT277" s="5"/>
      <c r="AU277" s="5"/>
      <c r="AV277" s="5"/>
      <c r="AW277" s="5"/>
    </row>
    <row r="278" spans="46:49" x14ac:dyDescent="0.3">
      <c r="AT278" s="5"/>
      <c r="AU278" s="5"/>
      <c r="AV278" s="5"/>
      <c r="AW278" s="5"/>
    </row>
    <row r="279" spans="46:49" x14ac:dyDescent="0.3">
      <c r="AT279" s="5"/>
      <c r="AU279" s="5"/>
      <c r="AV279" s="5"/>
      <c r="AW279" s="5"/>
    </row>
    <row r="280" spans="46:49" x14ac:dyDescent="0.3">
      <c r="AT280" s="5"/>
      <c r="AU280" s="5"/>
      <c r="AV280" s="5"/>
      <c r="AW280" s="5"/>
    </row>
    <row r="281" spans="46:49" x14ac:dyDescent="0.3">
      <c r="AT281" s="5"/>
      <c r="AU281" s="5"/>
      <c r="AV281" s="5"/>
      <c r="AW281" s="5"/>
    </row>
    <row r="282" spans="46:49" x14ac:dyDescent="0.3">
      <c r="AT282" s="5"/>
      <c r="AU282" s="5"/>
      <c r="AV282" s="5"/>
      <c r="AW282" s="5"/>
    </row>
    <row r="283" spans="46:49" x14ac:dyDescent="0.3">
      <c r="AT283" s="5"/>
      <c r="AU283" s="5"/>
      <c r="AV283" s="5"/>
      <c r="AW283" s="5"/>
    </row>
    <row r="284" spans="46:49" x14ac:dyDescent="0.3">
      <c r="AT284" s="5"/>
      <c r="AU284" s="5"/>
      <c r="AV284" s="5"/>
      <c r="AW284" s="5"/>
    </row>
    <row r="285" spans="46:49" x14ac:dyDescent="0.3">
      <c r="AT285" s="5"/>
      <c r="AU285" s="5"/>
      <c r="AV285" s="5"/>
      <c r="AW285" s="5"/>
    </row>
    <row r="286" spans="46:49" x14ac:dyDescent="0.3">
      <c r="AT286" s="5"/>
      <c r="AU286" s="5"/>
      <c r="AV286" s="5"/>
      <c r="AW286" s="5"/>
    </row>
    <row r="287" spans="46:49" x14ac:dyDescent="0.3">
      <c r="AT287" s="5"/>
      <c r="AU287" s="5"/>
      <c r="AV287" s="5"/>
      <c r="AW287" s="5"/>
    </row>
    <row r="288" spans="46:49" x14ac:dyDescent="0.3">
      <c r="AT288" s="5"/>
      <c r="AU288" s="5"/>
      <c r="AV288" s="5"/>
      <c r="AW288" s="5"/>
    </row>
    <row r="289" spans="46:49" x14ac:dyDescent="0.3">
      <c r="AT289" s="5"/>
      <c r="AU289" s="5"/>
      <c r="AV289" s="5"/>
      <c r="AW289" s="5"/>
    </row>
    <row r="290" spans="46:49" x14ac:dyDescent="0.3">
      <c r="AT290" s="5"/>
      <c r="AU290" s="5"/>
      <c r="AV290" s="5"/>
      <c r="AW290" s="5"/>
    </row>
    <row r="291" spans="46:49" x14ac:dyDescent="0.3">
      <c r="AT291" s="5"/>
      <c r="AU291" s="5"/>
      <c r="AV291" s="5"/>
      <c r="AW291" s="5"/>
    </row>
    <row r="292" spans="46:49" x14ac:dyDescent="0.3">
      <c r="AT292" s="5"/>
      <c r="AU292" s="5"/>
      <c r="AV292" s="5"/>
      <c r="AW292" s="5"/>
    </row>
    <row r="293" spans="46:49" x14ac:dyDescent="0.3">
      <c r="AT293" s="5"/>
      <c r="AU293" s="5"/>
      <c r="AV293" s="5"/>
      <c r="AW293" s="5"/>
    </row>
    <row r="294" spans="46:49" x14ac:dyDescent="0.3">
      <c r="AT294" s="5"/>
      <c r="AU294" s="5"/>
      <c r="AV294" s="5"/>
      <c r="AW294" s="5"/>
    </row>
    <row r="295" spans="46:49" x14ac:dyDescent="0.3">
      <c r="AT295" s="5"/>
      <c r="AU295" s="5"/>
      <c r="AV295" s="5"/>
      <c r="AW295" s="5"/>
    </row>
    <row r="296" spans="46:49" x14ac:dyDescent="0.3">
      <c r="AT296" s="5"/>
      <c r="AU296" s="5"/>
      <c r="AV296" s="5"/>
      <c r="AW296" s="5"/>
    </row>
    <row r="297" spans="46:49" x14ac:dyDescent="0.3">
      <c r="AT297" s="5"/>
      <c r="AU297" s="5"/>
      <c r="AV297" s="5"/>
      <c r="AW297" s="5"/>
    </row>
    <row r="298" spans="46:49" x14ac:dyDescent="0.3">
      <c r="AT298" s="5"/>
      <c r="AU298" s="5"/>
      <c r="AV298" s="5"/>
      <c r="AW298" s="5"/>
    </row>
    <row r="299" spans="46:49" x14ac:dyDescent="0.3">
      <c r="AT299" s="5"/>
      <c r="AU299" s="5"/>
      <c r="AV299" s="5"/>
      <c r="AW299" s="5"/>
    </row>
    <row r="300" spans="46:49" x14ac:dyDescent="0.3">
      <c r="AT300" s="5"/>
      <c r="AU300" s="5"/>
      <c r="AV300" s="5"/>
      <c r="AW300" s="5"/>
    </row>
    <row r="301" spans="46:49" x14ac:dyDescent="0.3">
      <c r="AT301" s="5"/>
      <c r="AU301" s="5"/>
      <c r="AV301" s="5"/>
      <c r="AW301" s="5"/>
    </row>
    <row r="302" spans="46:49" x14ac:dyDescent="0.3">
      <c r="AT302" s="5"/>
      <c r="AU302" s="5"/>
      <c r="AV302" s="5"/>
      <c r="AW302" s="5"/>
    </row>
    <row r="303" spans="46:49" x14ac:dyDescent="0.3">
      <c r="AT303" s="5"/>
      <c r="AU303" s="5"/>
      <c r="AV303" s="5"/>
      <c r="AW303" s="5"/>
    </row>
    <row r="304" spans="46:49" x14ac:dyDescent="0.3">
      <c r="AT304" s="5"/>
      <c r="AU304" s="5"/>
      <c r="AV304" s="5"/>
      <c r="AW304" s="5"/>
    </row>
    <row r="305" spans="46:49" x14ac:dyDescent="0.3">
      <c r="AT305" s="5"/>
      <c r="AU305" s="5"/>
      <c r="AV305" s="5"/>
      <c r="AW305" s="5"/>
    </row>
    <row r="306" spans="46:49" x14ac:dyDescent="0.3">
      <c r="AT306" s="5"/>
      <c r="AU306" s="5"/>
      <c r="AV306" s="5"/>
      <c r="AW306" s="5"/>
    </row>
    <row r="307" spans="46:49" x14ac:dyDescent="0.3">
      <c r="AT307" s="5"/>
      <c r="AU307" s="5"/>
      <c r="AV307" s="5"/>
      <c r="AW307" s="5"/>
    </row>
    <row r="308" spans="46:49" x14ac:dyDescent="0.3">
      <c r="AT308" s="5"/>
      <c r="AU308" s="5"/>
      <c r="AV308" s="5"/>
      <c r="AW308" s="5"/>
    </row>
    <row r="309" spans="46:49" x14ac:dyDescent="0.3">
      <c r="AT309" s="5"/>
      <c r="AU309" s="5"/>
      <c r="AV309" s="5"/>
      <c r="AW309" s="5"/>
    </row>
    <row r="310" spans="46:49" x14ac:dyDescent="0.3">
      <c r="AT310" s="5"/>
      <c r="AU310" s="5"/>
      <c r="AV310" s="5"/>
      <c r="AW310" s="5"/>
    </row>
    <row r="311" spans="46:49" x14ac:dyDescent="0.3">
      <c r="AT311" s="5"/>
      <c r="AU311" s="5"/>
      <c r="AV311" s="5"/>
      <c r="AW311" s="5"/>
    </row>
    <row r="312" spans="46:49" x14ac:dyDescent="0.3">
      <c r="AT312" s="5"/>
      <c r="AU312" s="5"/>
      <c r="AV312" s="5"/>
      <c r="AW312" s="5"/>
    </row>
    <row r="313" spans="46:49" x14ac:dyDescent="0.3">
      <c r="AT313" s="5"/>
      <c r="AU313" s="5"/>
      <c r="AV313" s="5"/>
      <c r="AW313" s="5"/>
    </row>
    <row r="314" spans="46:49" x14ac:dyDescent="0.3">
      <c r="AT314" s="5"/>
      <c r="AU314" s="5"/>
      <c r="AV314" s="5"/>
      <c r="AW314" s="5"/>
    </row>
    <row r="315" spans="46:49" x14ac:dyDescent="0.3">
      <c r="AT315" s="5"/>
      <c r="AU315" s="5"/>
      <c r="AV315" s="5"/>
      <c r="AW315" s="5"/>
    </row>
    <row r="316" spans="46:49" x14ac:dyDescent="0.3">
      <c r="AT316" s="5"/>
      <c r="AU316" s="5"/>
      <c r="AV316" s="5"/>
      <c r="AW316" s="5"/>
    </row>
    <row r="317" spans="46:49" x14ac:dyDescent="0.3">
      <c r="AT317" s="5"/>
      <c r="AU317" s="5"/>
      <c r="AV317" s="5"/>
      <c r="AW317" s="5"/>
    </row>
    <row r="318" spans="46:49" x14ac:dyDescent="0.3">
      <c r="AT318" s="5"/>
      <c r="AU318" s="5"/>
      <c r="AV318" s="5"/>
      <c r="AW318" s="5"/>
    </row>
    <row r="319" spans="46:49" x14ac:dyDescent="0.3">
      <c r="AT319" s="5"/>
      <c r="AU319" s="5"/>
      <c r="AV319" s="5"/>
      <c r="AW319" s="5"/>
    </row>
    <row r="320" spans="46:49" x14ac:dyDescent="0.3">
      <c r="AT320" s="5"/>
      <c r="AU320" s="5"/>
      <c r="AV320" s="5"/>
      <c r="AW320" s="5"/>
    </row>
    <row r="321" spans="46:49" x14ac:dyDescent="0.3">
      <c r="AT321" s="5"/>
      <c r="AU321" s="5"/>
      <c r="AV321" s="5"/>
      <c r="AW321" s="5"/>
    </row>
    <row r="322" spans="46:49" x14ac:dyDescent="0.3">
      <c r="AT322" s="5"/>
      <c r="AU322" s="5"/>
      <c r="AV322" s="5"/>
      <c r="AW322" s="5"/>
    </row>
    <row r="323" spans="46:49" x14ac:dyDescent="0.3">
      <c r="AT323" s="5"/>
      <c r="AU323" s="5"/>
      <c r="AV323" s="5"/>
      <c r="AW323" s="5"/>
    </row>
    <row r="324" spans="46:49" x14ac:dyDescent="0.3">
      <c r="AT324" s="5"/>
      <c r="AU324" s="5"/>
      <c r="AV324" s="5"/>
      <c r="AW324" s="5"/>
    </row>
    <row r="325" spans="46:49" x14ac:dyDescent="0.3">
      <c r="AT325" s="5"/>
      <c r="AU325" s="5"/>
      <c r="AV325" s="5"/>
      <c r="AW325" s="5"/>
    </row>
    <row r="326" spans="46:49" x14ac:dyDescent="0.3">
      <c r="AT326" s="5"/>
      <c r="AU326" s="5"/>
      <c r="AV326" s="5"/>
      <c r="AW326" s="5"/>
    </row>
    <row r="327" spans="46:49" x14ac:dyDescent="0.3">
      <c r="AT327" s="5"/>
      <c r="AU327" s="5"/>
      <c r="AV327" s="5"/>
      <c r="AW327" s="5"/>
    </row>
    <row r="328" spans="46:49" x14ac:dyDescent="0.3">
      <c r="AT328" s="5"/>
      <c r="AU328" s="5"/>
      <c r="AV328" s="5"/>
      <c r="AW328" s="5"/>
    </row>
    <row r="329" spans="46:49" x14ac:dyDescent="0.3">
      <c r="AT329" s="5"/>
      <c r="AU329" s="5"/>
      <c r="AV329" s="5"/>
      <c r="AW329" s="5"/>
    </row>
    <row r="330" spans="46:49" x14ac:dyDescent="0.3">
      <c r="AT330" s="5"/>
      <c r="AU330" s="5"/>
      <c r="AV330" s="5"/>
      <c r="AW330" s="5"/>
    </row>
    <row r="331" spans="46:49" x14ac:dyDescent="0.3">
      <c r="AT331" s="5"/>
      <c r="AU331" s="5"/>
      <c r="AV331" s="5"/>
      <c r="AW331" s="5"/>
    </row>
    <row r="332" spans="46:49" x14ac:dyDescent="0.3">
      <c r="AT332" s="5"/>
      <c r="AU332" s="5"/>
      <c r="AV332" s="5"/>
      <c r="AW332" s="5"/>
    </row>
    <row r="333" spans="46:49" x14ac:dyDescent="0.3">
      <c r="AT333" s="5"/>
      <c r="AU333" s="5"/>
      <c r="AV333" s="5"/>
      <c r="AW333" s="5"/>
    </row>
    <row r="334" spans="46:49" x14ac:dyDescent="0.3">
      <c r="AT334" s="5"/>
      <c r="AU334" s="5"/>
      <c r="AV334" s="5"/>
      <c r="AW334" s="5"/>
    </row>
    <row r="335" spans="46:49" x14ac:dyDescent="0.3">
      <c r="AT335" s="5"/>
      <c r="AU335" s="5"/>
      <c r="AV335" s="5"/>
      <c r="AW335" s="5"/>
    </row>
    <row r="336" spans="46:49" x14ac:dyDescent="0.3">
      <c r="AT336" s="5"/>
      <c r="AU336" s="5"/>
      <c r="AV336" s="5"/>
      <c r="AW336" s="5"/>
    </row>
    <row r="337" spans="46:49" x14ac:dyDescent="0.3">
      <c r="AT337" s="5"/>
      <c r="AU337" s="5"/>
      <c r="AV337" s="5"/>
      <c r="AW337" s="5"/>
    </row>
    <row r="338" spans="46:49" x14ac:dyDescent="0.3">
      <c r="AT338" s="5"/>
      <c r="AU338" s="5"/>
      <c r="AV338" s="5"/>
      <c r="AW338" s="5"/>
    </row>
    <row r="339" spans="46:49" x14ac:dyDescent="0.3">
      <c r="AT339" s="5"/>
      <c r="AU339" s="5"/>
      <c r="AV339" s="5"/>
      <c r="AW339" s="5"/>
    </row>
    <row r="340" spans="46:49" x14ac:dyDescent="0.3">
      <c r="AT340" s="5"/>
      <c r="AU340" s="5"/>
      <c r="AV340" s="5"/>
      <c r="AW340" s="5"/>
    </row>
    <row r="341" spans="46:49" x14ac:dyDescent="0.3">
      <c r="AT341" s="5"/>
      <c r="AU341" s="5"/>
      <c r="AV341" s="5"/>
      <c r="AW341" s="5"/>
    </row>
    <row r="342" spans="46:49" x14ac:dyDescent="0.3">
      <c r="AT342" s="5"/>
      <c r="AU342" s="5"/>
      <c r="AV342" s="5"/>
      <c r="AW342" s="5"/>
    </row>
    <row r="343" spans="46:49" x14ac:dyDescent="0.3">
      <c r="AT343" s="5"/>
      <c r="AU343" s="5"/>
      <c r="AV343" s="5"/>
      <c r="AW343" s="5"/>
    </row>
    <row r="344" spans="46:49" x14ac:dyDescent="0.3">
      <c r="AT344" s="5"/>
      <c r="AU344" s="5"/>
      <c r="AV344" s="5"/>
      <c r="AW344" s="5"/>
    </row>
    <row r="345" spans="46:49" x14ac:dyDescent="0.3">
      <c r="AT345" s="5"/>
      <c r="AU345" s="5"/>
      <c r="AV345" s="5"/>
      <c r="AW345" s="5"/>
    </row>
    <row r="346" spans="46:49" x14ac:dyDescent="0.3">
      <c r="AT346" s="5"/>
      <c r="AU346" s="5"/>
      <c r="AV346" s="5"/>
      <c r="AW346" s="5"/>
    </row>
    <row r="347" spans="46:49" x14ac:dyDescent="0.3">
      <c r="AT347" s="5"/>
      <c r="AU347" s="5"/>
      <c r="AV347" s="5"/>
      <c r="AW347" s="5"/>
    </row>
    <row r="348" spans="46:49" x14ac:dyDescent="0.3">
      <c r="AT348" s="5"/>
      <c r="AU348" s="5"/>
      <c r="AV348" s="5"/>
      <c r="AW348" s="5"/>
    </row>
    <row r="349" spans="46:49" x14ac:dyDescent="0.3">
      <c r="AT349" s="5"/>
      <c r="AU349" s="5"/>
      <c r="AV349" s="5"/>
      <c r="AW349" s="5"/>
    </row>
    <row r="350" spans="46:49" x14ac:dyDescent="0.3">
      <c r="AT350" s="5"/>
      <c r="AU350" s="5"/>
      <c r="AV350" s="5"/>
      <c r="AW350" s="5"/>
    </row>
    <row r="351" spans="46:49" x14ac:dyDescent="0.3">
      <c r="AT351" s="5"/>
      <c r="AU351" s="5"/>
      <c r="AV351" s="5"/>
      <c r="AW351" s="5"/>
    </row>
    <row r="352" spans="46:49" x14ac:dyDescent="0.3">
      <c r="AT352" s="5"/>
      <c r="AU352" s="5"/>
      <c r="AV352" s="5"/>
      <c r="AW352" s="5"/>
    </row>
    <row r="353" spans="46:49" x14ac:dyDescent="0.3">
      <c r="AT353" s="5"/>
      <c r="AU353" s="5"/>
      <c r="AV353" s="5"/>
      <c r="AW353" s="5"/>
    </row>
    <row r="354" spans="46:49" x14ac:dyDescent="0.3">
      <c r="AT354" s="5"/>
      <c r="AU354" s="5"/>
      <c r="AV354" s="5"/>
      <c r="AW354" s="5"/>
    </row>
    <row r="355" spans="46:49" x14ac:dyDescent="0.3">
      <c r="AT355" s="5"/>
      <c r="AU355" s="5"/>
      <c r="AV355" s="5"/>
      <c r="AW355" s="5"/>
    </row>
    <row r="356" spans="46:49" x14ac:dyDescent="0.3">
      <c r="AT356" s="5"/>
      <c r="AU356" s="5"/>
      <c r="AV356" s="5"/>
      <c r="AW356" s="5"/>
    </row>
    <row r="357" spans="46:49" x14ac:dyDescent="0.3">
      <c r="AT357" s="5"/>
      <c r="AU357" s="5"/>
      <c r="AV357" s="5"/>
      <c r="AW357" s="5"/>
    </row>
    <row r="358" spans="46:49" x14ac:dyDescent="0.3">
      <c r="AT358" s="5"/>
      <c r="AU358" s="5"/>
      <c r="AV358" s="5"/>
      <c r="AW358" s="5"/>
    </row>
    <row r="359" spans="46:49" x14ac:dyDescent="0.3">
      <c r="AT359" s="5"/>
      <c r="AU359" s="5"/>
      <c r="AV359" s="5"/>
      <c r="AW359" s="5"/>
    </row>
    <row r="360" spans="46:49" x14ac:dyDescent="0.3">
      <c r="AT360" s="5"/>
      <c r="AU360" s="5"/>
      <c r="AV360" s="5"/>
      <c r="AW360" s="5"/>
    </row>
    <row r="361" spans="46:49" x14ac:dyDescent="0.3">
      <c r="AT361" s="5"/>
      <c r="AU361" s="5"/>
      <c r="AV361" s="5"/>
      <c r="AW361" s="5"/>
    </row>
    <row r="362" spans="46:49" x14ac:dyDescent="0.3">
      <c r="AT362" s="5"/>
      <c r="AU362" s="5"/>
      <c r="AV362" s="5"/>
      <c r="AW362" s="5"/>
    </row>
    <row r="363" spans="46:49" x14ac:dyDescent="0.3">
      <c r="AT363" s="5"/>
      <c r="AU363" s="5"/>
      <c r="AV363" s="5"/>
      <c r="AW363" s="5"/>
    </row>
    <row r="364" spans="46:49" x14ac:dyDescent="0.3">
      <c r="AT364" s="5"/>
      <c r="AU364" s="5"/>
      <c r="AV364" s="5"/>
      <c r="AW364" s="5"/>
    </row>
    <row r="365" spans="46:49" x14ac:dyDescent="0.3">
      <c r="AT365" s="5"/>
      <c r="AU365" s="5"/>
      <c r="AV365" s="5"/>
      <c r="AW365" s="5"/>
    </row>
    <row r="366" spans="46:49" x14ac:dyDescent="0.3">
      <c r="AT366" s="5"/>
      <c r="AU366" s="5"/>
      <c r="AV366" s="5"/>
      <c r="AW366" s="5"/>
    </row>
    <row r="367" spans="46:49" x14ac:dyDescent="0.3">
      <c r="AT367" s="5"/>
      <c r="AU367" s="5"/>
      <c r="AV367" s="5"/>
      <c r="AW367" s="5"/>
    </row>
    <row r="368" spans="46:49" x14ac:dyDescent="0.3">
      <c r="AT368" s="5"/>
      <c r="AU368" s="5"/>
      <c r="AV368" s="5"/>
      <c r="AW368" s="5"/>
    </row>
    <row r="369" spans="46:49" x14ac:dyDescent="0.3">
      <c r="AT369" s="5"/>
      <c r="AU369" s="5"/>
      <c r="AV369" s="5"/>
      <c r="AW369" s="5"/>
    </row>
    <row r="370" spans="46:49" x14ac:dyDescent="0.3">
      <c r="AT370" s="5"/>
      <c r="AU370" s="5"/>
      <c r="AV370" s="5"/>
      <c r="AW370" s="5"/>
    </row>
    <row r="371" spans="46:49" x14ac:dyDescent="0.3">
      <c r="AT371" s="5"/>
      <c r="AU371" s="5"/>
      <c r="AV371" s="5"/>
      <c r="AW371" s="5"/>
    </row>
    <row r="372" spans="46:49" x14ac:dyDescent="0.3">
      <c r="AT372" s="5"/>
      <c r="AU372" s="5"/>
      <c r="AV372" s="5"/>
      <c r="AW372" s="5"/>
    </row>
    <row r="373" spans="46:49" x14ac:dyDescent="0.3">
      <c r="AT373" s="5"/>
      <c r="AU373" s="5"/>
      <c r="AV373" s="5"/>
      <c r="AW373" s="5"/>
    </row>
    <row r="374" spans="46:49" x14ac:dyDescent="0.3">
      <c r="AT374" s="5"/>
      <c r="AU374" s="5"/>
      <c r="AV374" s="5"/>
      <c r="AW374" s="5"/>
    </row>
    <row r="375" spans="46:49" x14ac:dyDescent="0.3">
      <c r="AT375" s="5"/>
      <c r="AU375" s="5"/>
      <c r="AV375" s="5"/>
      <c r="AW375" s="5"/>
    </row>
    <row r="376" spans="46:49" x14ac:dyDescent="0.3">
      <c r="AT376" s="5"/>
      <c r="AU376" s="5"/>
      <c r="AV376" s="5"/>
      <c r="AW376" s="5"/>
    </row>
    <row r="377" spans="46:49" x14ac:dyDescent="0.3">
      <c r="AT377" s="5"/>
      <c r="AU377" s="5"/>
      <c r="AV377" s="5"/>
      <c r="AW377" s="5"/>
    </row>
    <row r="378" spans="46:49" x14ac:dyDescent="0.3">
      <c r="AT378" s="5"/>
      <c r="AU378" s="5"/>
      <c r="AV378" s="5"/>
      <c r="AW378" s="5"/>
    </row>
    <row r="379" spans="46:49" x14ac:dyDescent="0.3">
      <c r="AT379" s="5"/>
      <c r="AU379" s="5"/>
      <c r="AV379" s="5"/>
      <c r="AW379" s="5"/>
    </row>
    <row r="380" spans="46:49" x14ac:dyDescent="0.3">
      <c r="AT380" s="5"/>
      <c r="AU380" s="5"/>
      <c r="AV380" s="5"/>
      <c r="AW380" s="5"/>
    </row>
    <row r="381" spans="46:49" x14ac:dyDescent="0.3">
      <c r="AT381" s="5"/>
      <c r="AU381" s="5"/>
      <c r="AV381" s="5"/>
      <c r="AW381" s="5"/>
    </row>
    <row r="382" spans="46:49" x14ac:dyDescent="0.3">
      <c r="AT382" s="5"/>
      <c r="AU382" s="5"/>
      <c r="AV382" s="5"/>
      <c r="AW382" s="5"/>
    </row>
    <row r="383" spans="46:49" x14ac:dyDescent="0.3">
      <c r="AT383" s="5"/>
      <c r="AU383" s="5"/>
      <c r="AV383" s="5"/>
      <c r="AW383" s="5"/>
    </row>
    <row r="384" spans="46:49" x14ac:dyDescent="0.3">
      <c r="AT384" s="5"/>
      <c r="AU384" s="5"/>
      <c r="AV384" s="5"/>
      <c r="AW384" s="5"/>
    </row>
    <row r="385" spans="46:49" x14ac:dyDescent="0.3">
      <c r="AT385" s="5"/>
      <c r="AU385" s="5"/>
      <c r="AV385" s="5"/>
      <c r="AW385" s="5"/>
    </row>
    <row r="386" spans="46:49" x14ac:dyDescent="0.3">
      <c r="AT386" s="5"/>
      <c r="AU386" s="5"/>
      <c r="AV386" s="5"/>
      <c r="AW386" s="5"/>
    </row>
    <row r="387" spans="46:49" x14ac:dyDescent="0.3">
      <c r="AT387" s="5"/>
      <c r="AU387" s="5"/>
      <c r="AV387" s="5"/>
      <c r="AW387" s="5"/>
    </row>
    <row r="388" spans="46:49" x14ac:dyDescent="0.3">
      <c r="AT388" s="5"/>
      <c r="AU388" s="5"/>
      <c r="AV388" s="5"/>
      <c r="AW388" s="5"/>
    </row>
    <row r="389" spans="46:49" x14ac:dyDescent="0.3">
      <c r="AT389" s="5"/>
      <c r="AU389" s="5"/>
      <c r="AV389" s="5"/>
      <c r="AW389" s="5"/>
    </row>
    <row r="390" spans="46:49" x14ac:dyDescent="0.3">
      <c r="AT390" s="5"/>
      <c r="AU390" s="5"/>
      <c r="AV390" s="5"/>
      <c r="AW390" s="5"/>
    </row>
    <row r="391" spans="46:49" x14ac:dyDescent="0.3">
      <c r="AT391" s="5"/>
      <c r="AU391" s="5"/>
      <c r="AV391" s="5"/>
      <c r="AW391" s="5"/>
    </row>
    <row r="392" spans="46:49" x14ac:dyDescent="0.3">
      <c r="AT392" s="5"/>
      <c r="AU392" s="5"/>
      <c r="AV392" s="5"/>
      <c r="AW392" s="5"/>
    </row>
    <row r="393" spans="46:49" x14ac:dyDescent="0.3">
      <c r="AT393" s="5"/>
      <c r="AU393" s="5"/>
      <c r="AV393" s="5"/>
      <c r="AW393" s="5"/>
    </row>
    <row r="394" spans="46:49" x14ac:dyDescent="0.3">
      <c r="AT394" s="5"/>
      <c r="AU394" s="5"/>
      <c r="AV394" s="5"/>
      <c r="AW394" s="5"/>
    </row>
    <row r="395" spans="46:49" x14ac:dyDescent="0.3">
      <c r="AT395" s="5"/>
      <c r="AU395" s="5"/>
      <c r="AV395" s="5"/>
      <c r="AW395" s="5"/>
    </row>
    <row r="396" spans="46:49" x14ac:dyDescent="0.3">
      <c r="AT396" s="5"/>
      <c r="AU396" s="5"/>
      <c r="AV396" s="5"/>
      <c r="AW396" s="5"/>
    </row>
    <row r="397" spans="46:49" x14ac:dyDescent="0.3">
      <c r="AT397" s="5"/>
      <c r="AU397" s="5"/>
      <c r="AV397" s="5"/>
      <c r="AW397" s="5"/>
    </row>
    <row r="398" spans="46:49" x14ac:dyDescent="0.3">
      <c r="AT398" s="5"/>
      <c r="AU398" s="5"/>
      <c r="AV398" s="5"/>
      <c r="AW398" s="5"/>
    </row>
    <row r="399" spans="46:49" x14ac:dyDescent="0.3">
      <c r="AT399" s="5"/>
      <c r="AU399" s="5"/>
      <c r="AV399" s="5"/>
      <c r="AW399" s="5"/>
    </row>
    <row r="400" spans="46:49" x14ac:dyDescent="0.3">
      <c r="AT400" s="5"/>
      <c r="AU400" s="5"/>
      <c r="AV400" s="5"/>
      <c r="AW400" s="5"/>
    </row>
    <row r="401" spans="46:49" x14ac:dyDescent="0.3">
      <c r="AT401" s="5"/>
      <c r="AU401" s="5"/>
      <c r="AV401" s="5"/>
      <c r="AW401" s="5"/>
    </row>
    <row r="402" spans="46:49" x14ac:dyDescent="0.3">
      <c r="AT402" s="5"/>
      <c r="AU402" s="5"/>
      <c r="AV402" s="5"/>
      <c r="AW402" s="5"/>
    </row>
    <row r="403" spans="46:49" x14ac:dyDescent="0.3">
      <c r="AT403" s="5"/>
      <c r="AU403" s="5"/>
      <c r="AV403" s="5"/>
      <c r="AW403" s="5"/>
    </row>
    <row r="404" spans="46:49" x14ac:dyDescent="0.3">
      <c r="AT404" s="5"/>
      <c r="AU404" s="5"/>
      <c r="AV404" s="5"/>
      <c r="AW404" s="5"/>
    </row>
    <row r="405" spans="46:49" x14ac:dyDescent="0.3">
      <c r="AT405" s="5"/>
      <c r="AU405" s="5"/>
      <c r="AV405" s="5"/>
      <c r="AW405" s="5"/>
    </row>
    <row r="406" spans="46:49" x14ac:dyDescent="0.3">
      <c r="AT406" s="5"/>
      <c r="AU406" s="5"/>
      <c r="AV406" s="5"/>
      <c r="AW406" s="5"/>
    </row>
    <row r="407" spans="46:49" x14ac:dyDescent="0.3">
      <c r="AT407" s="5"/>
      <c r="AU407" s="5"/>
      <c r="AV407" s="5"/>
      <c r="AW407" s="5"/>
    </row>
    <row r="408" spans="46:49" x14ac:dyDescent="0.3">
      <c r="AT408" s="5"/>
      <c r="AU408" s="5"/>
      <c r="AV408" s="5"/>
      <c r="AW408" s="5"/>
    </row>
    <row r="409" spans="46:49" x14ac:dyDescent="0.3">
      <c r="AT409" s="5"/>
      <c r="AU409" s="5"/>
      <c r="AV409" s="5"/>
      <c r="AW409" s="5"/>
    </row>
    <row r="410" spans="46:49" x14ac:dyDescent="0.3">
      <c r="AT410" s="5"/>
      <c r="AU410" s="5"/>
      <c r="AV410" s="5"/>
      <c r="AW410" s="5"/>
    </row>
    <row r="411" spans="46:49" x14ac:dyDescent="0.3">
      <c r="AT411" s="5"/>
      <c r="AU411" s="5"/>
      <c r="AV411" s="5"/>
      <c r="AW411" s="5"/>
    </row>
    <row r="412" spans="46:49" x14ac:dyDescent="0.3">
      <c r="AT412" s="5"/>
      <c r="AU412" s="5"/>
      <c r="AV412" s="5"/>
      <c r="AW412" s="5"/>
    </row>
    <row r="413" spans="46:49" x14ac:dyDescent="0.3">
      <c r="AT413" s="5"/>
      <c r="AU413" s="5"/>
      <c r="AV413" s="5"/>
      <c r="AW413" s="5"/>
    </row>
    <row r="414" spans="46:49" x14ac:dyDescent="0.3">
      <c r="AT414" s="5"/>
      <c r="AU414" s="5"/>
      <c r="AV414" s="5"/>
      <c r="AW414" s="5"/>
    </row>
    <row r="415" spans="46:49" x14ac:dyDescent="0.3">
      <c r="AT415" s="5"/>
      <c r="AU415" s="5"/>
      <c r="AV415" s="5"/>
      <c r="AW415" s="5"/>
    </row>
    <row r="416" spans="46:49" x14ac:dyDescent="0.3">
      <c r="AT416" s="5"/>
      <c r="AU416" s="5"/>
      <c r="AV416" s="5"/>
      <c r="AW416" s="5"/>
    </row>
    <row r="417" spans="46:49" x14ac:dyDescent="0.3">
      <c r="AT417" s="5"/>
      <c r="AU417" s="5"/>
      <c r="AV417" s="5"/>
      <c r="AW417" s="5"/>
    </row>
    <row r="418" spans="46:49" x14ac:dyDescent="0.3">
      <c r="AT418" s="5"/>
      <c r="AU418" s="5"/>
      <c r="AV418" s="5"/>
      <c r="AW418" s="5"/>
    </row>
    <row r="419" spans="46:49" x14ac:dyDescent="0.3">
      <c r="AT419" s="5"/>
      <c r="AU419" s="5"/>
      <c r="AV419" s="5"/>
      <c r="AW419" s="5"/>
    </row>
    <row r="420" spans="46:49" x14ac:dyDescent="0.3">
      <c r="AT420" s="5"/>
      <c r="AU420" s="5"/>
      <c r="AV420" s="5"/>
      <c r="AW420" s="5"/>
    </row>
    <row r="421" spans="46:49" x14ac:dyDescent="0.3">
      <c r="AT421" s="5"/>
      <c r="AU421" s="5"/>
      <c r="AV421" s="5"/>
      <c r="AW421" s="5"/>
    </row>
    <row r="422" spans="46:49" x14ac:dyDescent="0.3">
      <c r="AT422" s="5"/>
      <c r="AU422" s="5"/>
      <c r="AV422" s="5"/>
      <c r="AW422" s="5"/>
    </row>
    <row r="423" spans="46:49" x14ac:dyDescent="0.3">
      <c r="AT423" s="5"/>
      <c r="AU423" s="5"/>
      <c r="AV423" s="5"/>
      <c r="AW423" s="5"/>
    </row>
    <row r="424" spans="46:49" x14ac:dyDescent="0.3">
      <c r="AT424" s="5"/>
      <c r="AU424" s="5"/>
      <c r="AV424" s="5"/>
      <c r="AW424" s="5"/>
    </row>
    <row r="425" spans="46:49" x14ac:dyDescent="0.3">
      <c r="AT425" s="5"/>
      <c r="AU425" s="5"/>
      <c r="AV425" s="5"/>
      <c r="AW425" s="5"/>
    </row>
    <row r="426" spans="46:49" x14ac:dyDescent="0.3">
      <c r="AT426" s="5"/>
      <c r="AU426" s="5"/>
      <c r="AV426" s="5"/>
      <c r="AW426" s="5"/>
    </row>
    <row r="427" spans="46:49" x14ac:dyDescent="0.3">
      <c r="AT427" s="5"/>
      <c r="AU427" s="5"/>
      <c r="AV427" s="5"/>
      <c r="AW427" s="5"/>
    </row>
    <row r="428" spans="46:49" x14ac:dyDescent="0.3">
      <c r="AT428" s="5"/>
      <c r="AU428" s="5"/>
      <c r="AV428" s="5"/>
      <c r="AW428" s="5"/>
    </row>
    <row r="429" spans="46:49" x14ac:dyDescent="0.3">
      <c r="AT429" s="5"/>
      <c r="AU429" s="5"/>
      <c r="AV429" s="5"/>
      <c r="AW429" s="5"/>
    </row>
    <row r="430" spans="46:49" x14ac:dyDescent="0.3">
      <c r="AT430" s="5"/>
      <c r="AU430" s="5"/>
      <c r="AV430" s="5"/>
      <c r="AW430" s="5"/>
    </row>
    <row r="431" spans="46:49" x14ac:dyDescent="0.3">
      <c r="AT431" s="5"/>
      <c r="AU431" s="5"/>
      <c r="AV431" s="5"/>
      <c r="AW431" s="5"/>
    </row>
    <row r="432" spans="46:49" x14ac:dyDescent="0.3">
      <c r="AT432" s="5"/>
      <c r="AU432" s="5"/>
      <c r="AV432" s="5"/>
      <c r="AW432" s="5"/>
    </row>
    <row r="433" spans="46:49" x14ac:dyDescent="0.3">
      <c r="AT433" s="5"/>
      <c r="AU433" s="5"/>
      <c r="AV433" s="5"/>
      <c r="AW433" s="5"/>
    </row>
    <row r="434" spans="46:49" x14ac:dyDescent="0.3">
      <c r="AT434" s="5"/>
      <c r="AU434" s="5"/>
      <c r="AV434" s="5"/>
      <c r="AW434" s="5"/>
    </row>
    <row r="435" spans="46:49" x14ac:dyDescent="0.3">
      <c r="AT435" s="5"/>
      <c r="AU435" s="5"/>
      <c r="AV435" s="5"/>
      <c r="AW435" s="5"/>
    </row>
    <row r="436" spans="46:49" x14ac:dyDescent="0.3">
      <c r="AT436" s="5"/>
      <c r="AU436" s="5"/>
      <c r="AV436" s="5"/>
      <c r="AW436" s="5"/>
    </row>
    <row r="437" spans="46:49" x14ac:dyDescent="0.3">
      <c r="AT437" s="5"/>
      <c r="AU437" s="5"/>
      <c r="AV437" s="5"/>
      <c r="AW437" s="5"/>
    </row>
    <row r="438" spans="46:49" x14ac:dyDescent="0.3">
      <c r="AT438" s="5"/>
      <c r="AU438" s="5"/>
      <c r="AV438" s="5"/>
      <c r="AW438" s="5"/>
    </row>
    <row r="439" spans="46:49" x14ac:dyDescent="0.3">
      <c r="AT439" s="5"/>
      <c r="AU439" s="5"/>
      <c r="AV439" s="5"/>
      <c r="AW439" s="5"/>
    </row>
    <row r="440" spans="46:49" x14ac:dyDescent="0.3">
      <c r="AT440" s="5"/>
      <c r="AU440" s="5"/>
      <c r="AV440" s="5"/>
      <c r="AW440" s="5"/>
    </row>
    <row r="441" spans="46:49" x14ac:dyDescent="0.3">
      <c r="AT441" s="5"/>
      <c r="AU441" s="5"/>
      <c r="AV441" s="5"/>
      <c r="AW441" s="5"/>
    </row>
    <row r="442" spans="46:49" x14ac:dyDescent="0.3">
      <c r="AT442" s="5"/>
      <c r="AU442" s="5"/>
      <c r="AV442" s="5"/>
      <c r="AW442" s="5"/>
    </row>
    <row r="443" spans="46:49" x14ac:dyDescent="0.3">
      <c r="AT443" s="5"/>
      <c r="AU443" s="5"/>
      <c r="AV443" s="5"/>
      <c r="AW443" s="5"/>
    </row>
    <row r="444" spans="46:49" x14ac:dyDescent="0.3">
      <c r="AT444" s="5"/>
      <c r="AU444" s="5"/>
      <c r="AV444" s="5"/>
      <c r="AW444" s="5"/>
    </row>
    <row r="445" spans="46:49" x14ac:dyDescent="0.3">
      <c r="AT445" s="5"/>
      <c r="AU445" s="5"/>
      <c r="AV445" s="5"/>
      <c r="AW445" s="5"/>
    </row>
    <row r="446" spans="46:49" x14ac:dyDescent="0.3">
      <c r="AT446" s="5"/>
      <c r="AU446" s="5"/>
      <c r="AV446" s="5"/>
      <c r="AW446" s="5"/>
    </row>
    <row r="447" spans="46:49" x14ac:dyDescent="0.3">
      <c r="AT447" s="5"/>
      <c r="AU447" s="5"/>
      <c r="AV447" s="5"/>
      <c r="AW447" s="5"/>
    </row>
    <row r="448" spans="46:49" x14ac:dyDescent="0.3">
      <c r="AT448" s="5"/>
      <c r="AU448" s="5"/>
      <c r="AV448" s="5"/>
      <c r="AW448" s="5"/>
    </row>
    <row r="449" spans="46:49" x14ac:dyDescent="0.3">
      <c r="AT449" s="5"/>
      <c r="AU449" s="5"/>
      <c r="AV449" s="5"/>
      <c r="AW449" s="5"/>
    </row>
    <row r="450" spans="46:49" x14ac:dyDescent="0.3">
      <c r="AT450" s="5"/>
      <c r="AU450" s="5"/>
      <c r="AV450" s="5"/>
      <c r="AW450" s="5"/>
    </row>
    <row r="451" spans="46:49" x14ac:dyDescent="0.3">
      <c r="AT451" s="5"/>
      <c r="AU451" s="5"/>
      <c r="AV451" s="5"/>
      <c r="AW451" s="5"/>
    </row>
    <row r="452" spans="46:49" x14ac:dyDescent="0.3">
      <c r="AT452" s="5"/>
      <c r="AU452" s="5"/>
      <c r="AV452" s="5"/>
      <c r="AW452" s="5"/>
    </row>
    <row r="453" spans="46:49" x14ac:dyDescent="0.3">
      <c r="AT453" s="5"/>
      <c r="AU453" s="5"/>
      <c r="AV453" s="5"/>
      <c r="AW453" s="5"/>
    </row>
    <row r="454" spans="46:49" x14ac:dyDescent="0.3">
      <c r="AT454" s="5"/>
      <c r="AU454" s="5"/>
      <c r="AV454" s="5"/>
      <c r="AW454" s="5"/>
    </row>
    <row r="455" spans="46:49" x14ac:dyDescent="0.3">
      <c r="AT455" s="5"/>
      <c r="AU455" s="5"/>
      <c r="AV455" s="5"/>
      <c r="AW455" s="5"/>
    </row>
    <row r="456" spans="46:49" x14ac:dyDescent="0.3">
      <c r="AT456" s="5"/>
      <c r="AU456" s="5"/>
      <c r="AV456" s="5"/>
      <c r="AW456" s="5"/>
    </row>
    <row r="457" spans="46:49" x14ac:dyDescent="0.3">
      <c r="AT457" s="5"/>
      <c r="AU457" s="5"/>
      <c r="AV457" s="5"/>
      <c r="AW457" s="5"/>
    </row>
    <row r="458" spans="46:49" x14ac:dyDescent="0.3">
      <c r="AT458" s="5"/>
      <c r="AU458" s="5"/>
      <c r="AV458" s="5"/>
      <c r="AW458" s="5"/>
    </row>
    <row r="459" spans="46:49" x14ac:dyDescent="0.3">
      <c r="AT459" s="5"/>
      <c r="AU459" s="5"/>
      <c r="AV459" s="5"/>
      <c r="AW459" s="5"/>
    </row>
    <row r="460" spans="46:49" x14ac:dyDescent="0.3">
      <c r="AT460" s="5"/>
      <c r="AU460" s="5"/>
      <c r="AV460" s="5"/>
      <c r="AW460" s="5"/>
    </row>
    <row r="461" spans="46:49" x14ac:dyDescent="0.3">
      <c r="AT461" s="5"/>
      <c r="AU461" s="5"/>
      <c r="AV461" s="5"/>
      <c r="AW461" s="5"/>
    </row>
    <row r="462" spans="46:49" x14ac:dyDescent="0.3">
      <c r="AT462" s="5"/>
      <c r="AU462" s="5"/>
      <c r="AV462" s="5"/>
      <c r="AW462" s="5"/>
    </row>
    <row r="463" spans="46:49" x14ac:dyDescent="0.3">
      <c r="AT463" s="5"/>
      <c r="AU463" s="5"/>
      <c r="AV463" s="5"/>
      <c r="AW463" s="5"/>
    </row>
    <row r="464" spans="46:49" x14ac:dyDescent="0.3">
      <c r="AT464" s="5"/>
      <c r="AU464" s="5"/>
      <c r="AV464" s="5"/>
      <c r="AW464" s="5"/>
    </row>
    <row r="465" spans="46:49" x14ac:dyDescent="0.3">
      <c r="AT465" s="5"/>
      <c r="AU465" s="5"/>
      <c r="AV465" s="5"/>
      <c r="AW465" s="5"/>
    </row>
    <row r="466" spans="46:49" x14ac:dyDescent="0.3">
      <c r="AT466" s="5"/>
      <c r="AU466" s="5"/>
      <c r="AV466" s="5"/>
      <c r="AW466" s="5"/>
    </row>
    <row r="467" spans="46:49" x14ac:dyDescent="0.3">
      <c r="AT467" s="5"/>
      <c r="AU467" s="5"/>
      <c r="AV467" s="5"/>
      <c r="AW467" s="5"/>
    </row>
    <row r="468" spans="46:49" x14ac:dyDescent="0.3">
      <c r="AT468" s="5"/>
      <c r="AU468" s="5"/>
      <c r="AV468" s="5"/>
      <c r="AW468" s="5"/>
    </row>
    <row r="469" spans="46:49" x14ac:dyDescent="0.3">
      <c r="AT469" s="5"/>
      <c r="AU469" s="5"/>
      <c r="AV469" s="5"/>
      <c r="AW469" s="5"/>
    </row>
    <row r="470" spans="46:49" x14ac:dyDescent="0.3">
      <c r="AT470" s="5"/>
      <c r="AU470" s="5"/>
      <c r="AV470" s="5"/>
      <c r="AW470" s="5"/>
    </row>
    <row r="471" spans="46:49" x14ac:dyDescent="0.3">
      <c r="AT471" s="5"/>
      <c r="AU471" s="5"/>
      <c r="AV471" s="5"/>
      <c r="AW471" s="5"/>
    </row>
    <row r="472" spans="46:49" x14ac:dyDescent="0.3">
      <c r="AT472" s="5"/>
      <c r="AU472" s="5"/>
      <c r="AV472" s="5"/>
      <c r="AW472" s="5"/>
    </row>
    <row r="473" spans="46:49" x14ac:dyDescent="0.3">
      <c r="AT473" s="5"/>
      <c r="AU473" s="5"/>
      <c r="AV473" s="5"/>
      <c r="AW473" s="5"/>
    </row>
    <row r="474" spans="46:49" x14ac:dyDescent="0.3">
      <c r="AT474" s="5"/>
      <c r="AU474" s="5"/>
      <c r="AV474" s="5"/>
      <c r="AW474" s="5"/>
    </row>
    <row r="475" spans="46:49" x14ac:dyDescent="0.3">
      <c r="AT475" s="5"/>
      <c r="AU475" s="5"/>
      <c r="AV475" s="5"/>
      <c r="AW475" s="5"/>
    </row>
    <row r="476" spans="46:49" x14ac:dyDescent="0.3">
      <c r="AT476" s="5"/>
      <c r="AU476" s="5"/>
      <c r="AV476" s="5"/>
      <c r="AW476" s="5"/>
    </row>
    <row r="477" spans="46:49" x14ac:dyDescent="0.3">
      <c r="AT477" s="5"/>
      <c r="AU477" s="5"/>
      <c r="AV477" s="5"/>
      <c r="AW477" s="5"/>
    </row>
    <row r="478" spans="46:49" x14ac:dyDescent="0.3">
      <c r="AT478" s="5"/>
      <c r="AU478" s="5"/>
      <c r="AV478" s="5"/>
      <c r="AW478" s="5"/>
    </row>
    <row r="479" spans="46:49" x14ac:dyDescent="0.3">
      <c r="AT479" s="5"/>
      <c r="AU479" s="5"/>
      <c r="AV479" s="5"/>
      <c r="AW479" s="5"/>
    </row>
    <row r="480" spans="46:49" x14ac:dyDescent="0.3">
      <c r="AT480" s="5"/>
      <c r="AU480" s="5"/>
      <c r="AV480" s="5"/>
      <c r="AW480" s="5"/>
    </row>
    <row r="481" spans="46:49" x14ac:dyDescent="0.3">
      <c r="AT481" s="5"/>
      <c r="AU481" s="5"/>
      <c r="AV481" s="5"/>
      <c r="AW481" s="5"/>
    </row>
    <row r="482" spans="46:49" x14ac:dyDescent="0.3">
      <c r="AT482" s="5"/>
      <c r="AU482" s="5"/>
      <c r="AV482" s="5"/>
      <c r="AW482" s="5"/>
    </row>
    <row r="483" spans="46:49" x14ac:dyDescent="0.3">
      <c r="AT483" s="5"/>
      <c r="AU483" s="5"/>
      <c r="AV483" s="5"/>
      <c r="AW483" s="5"/>
    </row>
    <row r="484" spans="46:49" x14ac:dyDescent="0.3">
      <c r="AT484" s="5"/>
      <c r="AU484" s="5"/>
      <c r="AV484" s="5"/>
      <c r="AW484" s="5"/>
    </row>
    <row r="485" spans="46:49" x14ac:dyDescent="0.3">
      <c r="AT485" s="5"/>
      <c r="AU485" s="5"/>
      <c r="AV485" s="5"/>
      <c r="AW485" s="5"/>
    </row>
    <row r="486" spans="46:49" x14ac:dyDescent="0.3">
      <c r="AT486" s="5"/>
      <c r="AU486" s="5"/>
      <c r="AV486" s="5"/>
      <c r="AW486" s="5"/>
    </row>
    <row r="487" spans="46:49" x14ac:dyDescent="0.3">
      <c r="AT487" s="5"/>
      <c r="AU487" s="5"/>
      <c r="AV487" s="5"/>
      <c r="AW487" s="5"/>
    </row>
    <row r="488" spans="46:49" x14ac:dyDescent="0.3">
      <c r="AT488" s="5"/>
      <c r="AU488" s="5"/>
      <c r="AV488" s="5"/>
      <c r="AW488" s="5"/>
    </row>
    <row r="489" spans="46:49" x14ac:dyDescent="0.3">
      <c r="AT489" s="5"/>
      <c r="AU489" s="5"/>
      <c r="AV489" s="5"/>
      <c r="AW489" s="5"/>
    </row>
    <row r="490" spans="46:49" x14ac:dyDescent="0.3">
      <c r="AT490" s="5"/>
      <c r="AU490" s="5"/>
      <c r="AV490" s="5"/>
      <c r="AW490" s="5"/>
    </row>
    <row r="491" spans="46:49" x14ac:dyDescent="0.3">
      <c r="AT491" s="5"/>
      <c r="AU491" s="5"/>
      <c r="AV491" s="5"/>
      <c r="AW491" s="5"/>
    </row>
    <row r="492" spans="46:49" x14ac:dyDescent="0.3">
      <c r="AT492" s="5"/>
      <c r="AU492" s="5"/>
      <c r="AV492" s="5"/>
      <c r="AW492" s="5"/>
    </row>
    <row r="493" spans="46:49" x14ac:dyDescent="0.3">
      <c r="AT493" s="5"/>
      <c r="AU493" s="5"/>
      <c r="AV493" s="5"/>
      <c r="AW493" s="5"/>
    </row>
    <row r="494" spans="46:49" x14ac:dyDescent="0.3">
      <c r="AT494" s="5"/>
      <c r="AU494" s="5"/>
      <c r="AV494" s="5"/>
      <c r="AW494" s="5"/>
    </row>
    <row r="495" spans="46:49" x14ac:dyDescent="0.3">
      <c r="AT495" s="5"/>
      <c r="AU495" s="5"/>
      <c r="AV495" s="5"/>
      <c r="AW495" s="5"/>
    </row>
    <row r="496" spans="46:49" x14ac:dyDescent="0.3">
      <c r="AT496" s="5"/>
      <c r="AU496" s="5"/>
      <c r="AV496" s="5"/>
      <c r="AW496" s="5"/>
    </row>
    <row r="497" spans="46:49" x14ac:dyDescent="0.3">
      <c r="AT497" s="5"/>
      <c r="AU497" s="5"/>
      <c r="AV497" s="5"/>
      <c r="AW497" s="5"/>
    </row>
    <row r="498" spans="46:49" x14ac:dyDescent="0.3">
      <c r="AT498" s="5"/>
      <c r="AU498" s="5"/>
      <c r="AV498" s="5"/>
      <c r="AW498" s="5"/>
    </row>
    <row r="499" spans="46:49" x14ac:dyDescent="0.3">
      <c r="AT499" s="5"/>
      <c r="AU499" s="5"/>
      <c r="AV499" s="5"/>
      <c r="AW499" s="5"/>
    </row>
    <row r="500" spans="46:49" x14ac:dyDescent="0.3">
      <c r="AT500" s="5"/>
      <c r="AU500" s="5"/>
      <c r="AV500" s="5"/>
      <c r="AW500" s="5"/>
    </row>
    <row r="501" spans="46:49" x14ac:dyDescent="0.3">
      <c r="AT501" s="5"/>
      <c r="AU501" s="5"/>
      <c r="AV501" s="5"/>
      <c r="AW501" s="5"/>
    </row>
    <row r="502" spans="46:49" x14ac:dyDescent="0.3">
      <c r="AT502" s="5"/>
      <c r="AU502" s="5"/>
      <c r="AV502" s="5"/>
      <c r="AW502" s="5"/>
    </row>
    <row r="503" spans="46:49" x14ac:dyDescent="0.3">
      <c r="AT503" s="5"/>
      <c r="AU503" s="5"/>
      <c r="AV503" s="5"/>
      <c r="AW503" s="5"/>
    </row>
    <row r="504" spans="46:49" x14ac:dyDescent="0.3">
      <c r="AT504" s="5"/>
      <c r="AU504" s="5"/>
      <c r="AV504" s="5"/>
      <c r="AW504" s="5"/>
    </row>
    <row r="505" spans="46:49" x14ac:dyDescent="0.3">
      <c r="AT505" s="5"/>
      <c r="AU505" s="5"/>
      <c r="AV505" s="5"/>
      <c r="AW505" s="5"/>
    </row>
    <row r="506" spans="46:49" x14ac:dyDescent="0.3">
      <c r="AT506" s="5"/>
      <c r="AU506" s="5"/>
      <c r="AV506" s="5"/>
      <c r="AW506" s="5"/>
    </row>
    <row r="507" spans="46:49" x14ac:dyDescent="0.3">
      <c r="AT507" s="5"/>
      <c r="AU507" s="5"/>
      <c r="AV507" s="5"/>
      <c r="AW507" s="5"/>
    </row>
    <row r="508" spans="46:49" x14ac:dyDescent="0.3">
      <c r="AT508" s="5"/>
      <c r="AU508" s="5"/>
      <c r="AV508" s="5"/>
      <c r="AW508" s="5"/>
    </row>
    <row r="509" spans="46:49" x14ac:dyDescent="0.3">
      <c r="AT509" s="5"/>
      <c r="AU509" s="5"/>
      <c r="AV509" s="5"/>
      <c r="AW509" s="5"/>
    </row>
    <row r="510" spans="46:49" x14ac:dyDescent="0.3">
      <c r="AT510" s="5"/>
      <c r="AU510" s="5"/>
      <c r="AV510" s="5"/>
      <c r="AW510" s="5"/>
    </row>
    <row r="511" spans="46:49" x14ac:dyDescent="0.3">
      <c r="AT511" s="5"/>
      <c r="AU511" s="5"/>
      <c r="AV511" s="5"/>
      <c r="AW511" s="5"/>
    </row>
    <row r="512" spans="46:49" x14ac:dyDescent="0.3">
      <c r="AT512" s="5"/>
      <c r="AU512" s="5"/>
      <c r="AV512" s="5"/>
      <c r="AW512" s="5"/>
    </row>
    <row r="513" spans="46:49" x14ac:dyDescent="0.3">
      <c r="AT513" s="5"/>
      <c r="AU513" s="5"/>
      <c r="AV513" s="5"/>
      <c r="AW513" s="5"/>
    </row>
    <row r="514" spans="46:49" x14ac:dyDescent="0.3">
      <c r="AT514" s="5"/>
      <c r="AU514" s="5"/>
      <c r="AV514" s="5"/>
      <c r="AW514" s="5"/>
    </row>
    <row r="515" spans="46:49" x14ac:dyDescent="0.3">
      <c r="AT515" s="5"/>
      <c r="AU515" s="5"/>
      <c r="AV515" s="5"/>
      <c r="AW515" s="5"/>
    </row>
    <row r="516" spans="46:49" x14ac:dyDescent="0.3">
      <c r="AT516" s="5"/>
      <c r="AU516" s="5"/>
      <c r="AV516" s="5"/>
      <c r="AW516" s="5"/>
    </row>
    <row r="517" spans="46:49" x14ac:dyDescent="0.3">
      <c r="AT517" s="5"/>
      <c r="AU517" s="5"/>
      <c r="AV517" s="5"/>
      <c r="AW517" s="5"/>
    </row>
    <row r="518" spans="46:49" x14ac:dyDescent="0.3">
      <c r="AT518" s="5"/>
      <c r="AU518" s="5"/>
      <c r="AV518" s="5"/>
      <c r="AW518" s="5"/>
    </row>
    <row r="519" spans="46:49" x14ac:dyDescent="0.3">
      <c r="AT519" s="5"/>
      <c r="AU519" s="5"/>
      <c r="AV519" s="5"/>
      <c r="AW519" s="5"/>
    </row>
    <row r="520" spans="46:49" x14ac:dyDescent="0.3">
      <c r="AT520" s="5"/>
      <c r="AU520" s="5"/>
      <c r="AV520" s="5"/>
      <c r="AW520" s="5"/>
    </row>
    <row r="521" spans="46:49" x14ac:dyDescent="0.3">
      <c r="AT521" s="5"/>
      <c r="AU521" s="5"/>
      <c r="AV521" s="5"/>
      <c r="AW521" s="5"/>
    </row>
    <row r="522" spans="46:49" x14ac:dyDescent="0.3">
      <c r="AT522" s="5"/>
      <c r="AU522" s="5"/>
      <c r="AV522" s="5"/>
      <c r="AW522" s="5"/>
    </row>
    <row r="523" spans="46:49" x14ac:dyDescent="0.3">
      <c r="AT523" s="5"/>
      <c r="AU523" s="5"/>
      <c r="AV523" s="5"/>
      <c r="AW523" s="5"/>
    </row>
    <row r="524" spans="46:49" x14ac:dyDescent="0.3">
      <c r="AT524" s="5"/>
      <c r="AU524" s="5"/>
      <c r="AV524" s="5"/>
      <c r="AW524" s="5"/>
    </row>
    <row r="525" spans="46:49" x14ac:dyDescent="0.3">
      <c r="AT525" s="5"/>
      <c r="AU525" s="5"/>
      <c r="AV525" s="5"/>
      <c r="AW525" s="5"/>
    </row>
    <row r="526" spans="46:49" x14ac:dyDescent="0.3">
      <c r="AT526" s="5"/>
      <c r="AU526" s="5"/>
      <c r="AV526" s="5"/>
      <c r="AW526" s="5"/>
    </row>
    <row r="527" spans="46:49" x14ac:dyDescent="0.3">
      <c r="AT527" s="5"/>
      <c r="AU527" s="5"/>
      <c r="AV527" s="5"/>
      <c r="AW527" s="5"/>
    </row>
    <row r="528" spans="46:49" x14ac:dyDescent="0.3">
      <c r="AT528" s="5"/>
      <c r="AU528" s="5"/>
      <c r="AV528" s="5"/>
      <c r="AW528" s="5"/>
    </row>
    <row r="529" spans="46:49" x14ac:dyDescent="0.3">
      <c r="AT529" s="5"/>
      <c r="AU529" s="5"/>
      <c r="AV529" s="5"/>
      <c r="AW529" s="5"/>
    </row>
    <row r="530" spans="46:49" x14ac:dyDescent="0.3">
      <c r="AT530" s="5"/>
      <c r="AU530" s="5"/>
      <c r="AV530" s="5"/>
      <c r="AW530" s="5"/>
    </row>
    <row r="531" spans="46:49" x14ac:dyDescent="0.3">
      <c r="AT531" s="5"/>
      <c r="AU531" s="5"/>
      <c r="AV531" s="5"/>
      <c r="AW531" s="5"/>
    </row>
    <row r="532" spans="46:49" x14ac:dyDescent="0.3">
      <c r="AT532" s="5"/>
      <c r="AU532" s="5"/>
      <c r="AV532" s="5"/>
      <c r="AW532" s="5"/>
    </row>
    <row r="533" spans="46:49" x14ac:dyDescent="0.3">
      <c r="AT533" s="5"/>
      <c r="AU533" s="5"/>
      <c r="AV533" s="5"/>
      <c r="AW533" s="5"/>
    </row>
    <row r="534" spans="46:49" x14ac:dyDescent="0.3">
      <c r="AT534" s="5"/>
      <c r="AU534" s="5"/>
      <c r="AV534" s="5"/>
      <c r="AW534" s="5"/>
    </row>
    <row r="535" spans="46:49" x14ac:dyDescent="0.3">
      <c r="AT535" s="5"/>
      <c r="AU535" s="5"/>
      <c r="AV535" s="5"/>
      <c r="AW535" s="5"/>
    </row>
    <row r="536" spans="46:49" x14ac:dyDescent="0.3">
      <c r="AT536" s="5"/>
      <c r="AU536" s="5"/>
      <c r="AV536" s="5"/>
      <c r="AW536" s="5"/>
    </row>
    <row r="537" spans="46:49" x14ac:dyDescent="0.3">
      <c r="AT537" s="5"/>
      <c r="AU537" s="5"/>
      <c r="AV537" s="5"/>
      <c r="AW537" s="5"/>
    </row>
    <row r="538" spans="46:49" x14ac:dyDescent="0.3">
      <c r="AT538" s="5"/>
      <c r="AU538" s="5"/>
      <c r="AV538" s="5"/>
      <c r="AW538" s="5"/>
    </row>
    <row r="539" spans="46:49" x14ac:dyDescent="0.3">
      <c r="AT539" s="5"/>
      <c r="AU539" s="5"/>
      <c r="AV539" s="5"/>
      <c r="AW539" s="5"/>
    </row>
    <row r="540" spans="46:49" x14ac:dyDescent="0.3">
      <c r="AT540" s="5"/>
      <c r="AU540" s="5"/>
      <c r="AV540" s="5"/>
      <c r="AW540" s="5"/>
    </row>
    <row r="541" spans="46:49" x14ac:dyDescent="0.3">
      <c r="AT541" s="5"/>
      <c r="AU541" s="5"/>
      <c r="AV541" s="5"/>
      <c r="AW541" s="5"/>
    </row>
    <row r="542" spans="46:49" x14ac:dyDescent="0.3">
      <c r="AT542" s="5"/>
      <c r="AU542" s="5"/>
      <c r="AV542" s="5"/>
      <c r="AW542" s="5"/>
    </row>
    <row r="543" spans="46:49" x14ac:dyDescent="0.3">
      <c r="AT543" s="5"/>
      <c r="AU543" s="5"/>
      <c r="AV543" s="5"/>
      <c r="AW543" s="5"/>
    </row>
    <row r="544" spans="46:49" x14ac:dyDescent="0.3">
      <c r="AT544" s="5"/>
      <c r="AU544" s="5"/>
      <c r="AV544" s="5"/>
      <c r="AW544" s="5"/>
    </row>
    <row r="545" spans="46:49" x14ac:dyDescent="0.3">
      <c r="AT545" s="5"/>
      <c r="AU545" s="5"/>
      <c r="AV545" s="5"/>
      <c r="AW545" s="5"/>
    </row>
    <row r="546" spans="46:49" x14ac:dyDescent="0.3">
      <c r="AT546" s="5"/>
      <c r="AU546" s="5"/>
      <c r="AV546" s="5"/>
      <c r="AW546" s="5"/>
    </row>
    <row r="547" spans="46:49" x14ac:dyDescent="0.3">
      <c r="AT547" s="5"/>
      <c r="AU547" s="5"/>
      <c r="AV547" s="5"/>
      <c r="AW547" s="5"/>
    </row>
    <row r="548" spans="46:49" x14ac:dyDescent="0.3">
      <c r="AT548" s="5"/>
      <c r="AU548" s="5"/>
      <c r="AV548" s="5"/>
      <c r="AW548" s="5"/>
    </row>
    <row r="549" spans="46:49" x14ac:dyDescent="0.3">
      <c r="AT549" s="5"/>
      <c r="AU549" s="5"/>
      <c r="AV549" s="5"/>
      <c r="AW549" s="5"/>
    </row>
    <row r="550" spans="46:49" x14ac:dyDescent="0.3">
      <c r="AT550" s="5"/>
      <c r="AU550" s="5"/>
      <c r="AV550" s="5"/>
      <c r="AW550" s="5"/>
    </row>
    <row r="551" spans="46:49" x14ac:dyDescent="0.3">
      <c r="AT551" s="5"/>
      <c r="AU551" s="5"/>
      <c r="AV551" s="5"/>
      <c r="AW551" s="5"/>
    </row>
    <row r="552" spans="46:49" x14ac:dyDescent="0.3">
      <c r="AT552" s="5"/>
      <c r="AU552" s="5"/>
      <c r="AV552" s="5"/>
      <c r="AW552" s="5"/>
    </row>
    <row r="553" spans="46:49" x14ac:dyDescent="0.3">
      <c r="AT553" s="5"/>
      <c r="AU553" s="5"/>
      <c r="AV553" s="5"/>
      <c r="AW553" s="5"/>
    </row>
    <row r="554" spans="46:49" x14ac:dyDescent="0.3">
      <c r="AT554" s="5"/>
      <c r="AU554" s="5"/>
      <c r="AV554" s="5"/>
      <c r="AW554" s="5"/>
    </row>
    <row r="555" spans="46:49" x14ac:dyDescent="0.3">
      <c r="AT555" s="5"/>
      <c r="AU555" s="5"/>
      <c r="AV555" s="5"/>
      <c r="AW555" s="5"/>
    </row>
    <row r="556" spans="46:49" x14ac:dyDescent="0.3">
      <c r="AT556" s="5"/>
      <c r="AU556" s="5"/>
      <c r="AV556" s="5"/>
      <c r="AW556" s="5"/>
    </row>
    <row r="557" spans="46:49" x14ac:dyDescent="0.3">
      <c r="AT557" s="5"/>
      <c r="AU557" s="5"/>
      <c r="AV557" s="5"/>
      <c r="AW557" s="5"/>
    </row>
    <row r="558" spans="46:49" x14ac:dyDescent="0.3">
      <c r="AT558" s="5"/>
      <c r="AU558" s="5"/>
      <c r="AV558" s="5"/>
      <c r="AW558" s="5"/>
    </row>
    <row r="559" spans="46:49" x14ac:dyDescent="0.3">
      <c r="AT559" s="5"/>
      <c r="AU559" s="5"/>
      <c r="AV559" s="5"/>
      <c r="AW559" s="5"/>
    </row>
    <row r="560" spans="46:49" x14ac:dyDescent="0.3">
      <c r="AT560" s="5"/>
      <c r="AU560" s="5"/>
      <c r="AV560" s="5"/>
      <c r="AW560" s="5"/>
    </row>
    <row r="561" spans="46:49" x14ac:dyDescent="0.3">
      <c r="AT561" s="5"/>
      <c r="AU561" s="5"/>
      <c r="AV561" s="5"/>
      <c r="AW561" s="5"/>
    </row>
    <row r="562" spans="46:49" x14ac:dyDescent="0.3">
      <c r="AT562" s="5"/>
      <c r="AU562" s="5"/>
      <c r="AV562" s="5"/>
      <c r="AW562" s="5"/>
    </row>
    <row r="563" spans="46:49" x14ac:dyDescent="0.3">
      <c r="AT563" s="5"/>
      <c r="AU563" s="5"/>
      <c r="AV563" s="5"/>
      <c r="AW563" s="5"/>
    </row>
    <row r="564" spans="46:49" x14ac:dyDescent="0.3">
      <c r="AT564" s="5"/>
      <c r="AU564" s="5"/>
      <c r="AV564" s="5"/>
      <c r="AW564" s="5"/>
    </row>
    <row r="565" spans="46:49" x14ac:dyDescent="0.3">
      <c r="AT565" s="5"/>
      <c r="AU565" s="5"/>
      <c r="AV565" s="5"/>
      <c r="AW565" s="5"/>
    </row>
    <row r="566" spans="46:49" x14ac:dyDescent="0.3">
      <c r="AT566" s="5"/>
      <c r="AU566" s="5"/>
      <c r="AV566" s="5"/>
      <c r="AW566" s="5"/>
    </row>
    <row r="567" spans="46:49" x14ac:dyDescent="0.3">
      <c r="AT567" s="5"/>
      <c r="AU567" s="5"/>
      <c r="AV567" s="5"/>
      <c r="AW567" s="5"/>
    </row>
    <row r="568" spans="46:49" x14ac:dyDescent="0.3">
      <c r="AT568" s="5"/>
      <c r="AU568" s="5"/>
      <c r="AV568" s="5"/>
      <c r="AW568" s="5"/>
    </row>
    <row r="569" spans="46:49" x14ac:dyDescent="0.3">
      <c r="AT569" s="5"/>
      <c r="AU569" s="5"/>
      <c r="AV569" s="5"/>
      <c r="AW569" s="5"/>
    </row>
    <row r="570" spans="46:49" x14ac:dyDescent="0.3">
      <c r="AT570" s="5"/>
      <c r="AU570" s="5"/>
      <c r="AV570" s="5"/>
      <c r="AW570" s="5"/>
    </row>
    <row r="571" spans="46:49" x14ac:dyDescent="0.3">
      <c r="AT571" s="5"/>
      <c r="AU571" s="5"/>
      <c r="AV571" s="5"/>
      <c r="AW571" s="5"/>
    </row>
    <row r="572" spans="46:49" x14ac:dyDescent="0.3">
      <c r="AT572" s="5"/>
      <c r="AU572" s="5"/>
      <c r="AV572" s="5"/>
      <c r="AW572" s="5"/>
    </row>
    <row r="573" spans="46:49" x14ac:dyDescent="0.3">
      <c r="AT573" s="5"/>
      <c r="AU573" s="5"/>
      <c r="AV573" s="5"/>
      <c r="AW573" s="5"/>
    </row>
    <row r="574" spans="46:49" x14ac:dyDescent="0.3">
      <c r="AT574" s="5"/>
      <c r="AU574" s="5"/>
      <c r="AV574" s="5"/>
      <c r="AW574" s="5"/>
    </row>
    <row r="575" spans="46:49" x14ac:dyDescent="0.3">
      <c r="AT575" s="5"/>
      <c r="AU575" s="5"/>
      <c r="AV575" s="5"/>
      <c r="AW575" s="5"/>
    </row>
    <row r="576" spans="46:49" x14ac:dyDescent="0.3">
      <c r="AT576" s="5"/>
      <c r="AU576" s="5"/>
      <c r="AV576" s="5"/>
      <c r="AW576" s="5"/>
    </row>
    <row r="577" spans="46:49" x14ac:dyDescent="0.3">
      <c r="AT577" s="5"/>
      <c r="AU577" s="5"/>
      <c r="AV577" s="5"/>
      <c r="AW577" s="5"/>
    </row>
    <row r="578" spans="46:49" x14ac:dyDescent="0.3">
      <c r="AT578" s="5"/>
      <c r="AU578" s="5"/>
      <c r="AV578" s="5"/>
      <c r="AW578" s="5"/>
    </row>
    <row r="579" spans="46:49" x14ac:dyDescent="0.3">
      <c r="AT579" s="5"/>
      <c r="AU579" s="5"/>
      <c r="AV579" s="5"/>
      <c r="AW579" s="5"/>
    </row>
    <row r="580" spans="46:49" x14ac:dyDescent="0.3">
      <c r="AT580" s="5"/>
      <c r="AU580" s="5"/>
      <c r="AV580" s="5"/>
      <c r="AW580" s="5"/>
    </row>
    <row r="581" spans="46:49" x14ac:dyDescent="0.3">
      <c r="AT581" s="5"/>
      <c r="AU581" s="5"/>
      <c r="AV581" s="5"/>
      <c r="AW581" s="5"/>
    </row>
    <row r="582" spans="46:49" x14ac:dyDescent="0.3">
      <c r="AT582" s="5"/>
      <c r="AU582" s="5"/>
      <c r="AV582" s="5"/>
      <c r="AW582" s="5"/>
    </row>
    <row r="583" spans="46:49" x14ac:dyDescent="0.3">
      <c r="AT583" s="5"/>
      <c r="AU583" s="5"/>
      <c r="AV583" s="5"/>
      <c r="AW583" s="5"/>
    </row>
    <row r="584" spans="46:49" x14ac:dyDescent="0.3">
      <c r="AT584" s="5"/>
      <c r="AU584" s="5"/>
      <c r="AV584" s="5"/>
      <c r="AW584" s="5"/>
    </row>
    <row r="585" spans="46:49" x14ac:dyDescent="0.3">
      <c r="AT585" s="5"/>
      <c r="AU585" s="5"/>
      <c r="AV585" s="5"/>
      <c r="AW585" s="5"/>
    </row>
    <row r="586" spans="46:49" x14ac:dyDescent="0.3">
      <c r="AT586" s="5"/>
      <c r="AU586" s="5"/>
      <c r="AV586" s="5"/>
      <c r="AW586" s="5"/>
    </row>
    <row r="587" spans="46:49" x14ac:dyDescent="0.3">
      <c r="AT587" s="5"/>
      <c r="AU587" s="5"/>
      <c r="AV587" s="5"/>
      <c r="AW587" s="5"/>
    </row>
    <row r="588" spans="46:49" x14ac:dyDescent="0.3">
      <c r="AT588" s="5"/>
      <c r="AU588" s="5"/>
      <c r="AV588" s="5"/>
      <c r="AW588" s="5"/>
    </row>
    <row r="589" spans="46:49" x14ac:dyDescent="0.3">
      <c r="AT589" s="5"/>
      <c r="AU589" s="5"/>
      <c r="AV589" s="5"/>
      <c r="AW589" s="5"/>
    </row>
    <row r="590" spans="46:49" x14ac:dyDescent="0.3">
      <c r="AT590" s="5"/>
      <c r="AU590" s="5"/>
      <c r="AV590" s="5"/>
      <c r="AW590" s="5"/>
    </row>
    <row r="591" spans="46:49" x14ac:dyDescent="0.3">
      <c r="AT591" s="5"/>
      <c r="AU591" s="5"/>
      <c r="AV591" s="5"/>
      <c r="AW591" s="5"/>
    </row>
    <row r="592" spans="46:49" x14ac:dyDescent="0.3">
      <c r="AT592" s="5"/>
      <c r="AU592" s="5"/>
      <c r="AV592" s="5"/>
      <c r="AW592" s="5"/>
    </row>
    <row r="593" spans="46:49" x14ac:dyDescent="0.3">
      <c r="AT593" s="5"/>
      <c r="AU593" s="5"/>
      <c r="AV593" s="5"/>
      <c r="AW593" s="5"/>
    </row>
    <row r="594" spans="46:49" x14ac:dyDescent="0.3">
      <c r="AT594" s="5"/>
      <c r="AU594" s="5"/>
      <c r="AV594" s="5"/>
      <c r="AW594" s="5"/>
    </row>
    <row r="595" spans="46:49" x14ac:dyDescent="0.3">
      <c r="AT595" s="5"/>
      <c r="AU595" s="5"/>
      <c r="AV595" s="5"/>
      <c r="AW595" s="5"/>
    </row>
    <row r="596" spans="46:49" x14ac:dyDescent="0.3">
      <c r="AT596" s="5"/>
      <c r="AU596" s="5"/>
      <c r="AV596" s="5"/>
      <c r="AW596" s="5"/>
    </row>
    <row r="597" spans="46:49" x14ac:dyDescent="0.3">
      <c r="AT597" s="5"/>
      <c r="AU597" s="5"/>
      <c r="AV597" s="5"/>
      <c r="AW597" s="5"/>
    </row>
    <row r="598" spans="46:49" x14ac:dyDescent="0.3">
      <c r="AT598" s="5"/>
      <c r="AU598" s="5"/>
      <c r="AV598" s="5"/>
      <c r="AW598" s="5"/>
    </row>
    <row r="599" spans="46:49" x14ac:dyDescent="0.3">
      <c r="AT599" s="5"/>
      <c r="AU599" s="5"/>
      <c r="AV599" s="5"/>
      <c r="AW599" s="5"/>
    </row>
    <row r="600" spans="46:49" x14ac:dyDescent="0.3">
      <c r="AT600" s="5"/>
      <c r="AU600" s="5"/>
      <c r="AV600" s="5"/>
      <c r="AW600" s="5"/>
    </row>
    <row r="601" spans="46:49" x14ac:dyDescent="0.3">
      <c r="AT601" s="5"/>
      <c r="AU601" s="5"/>
      <c r="AV601" s="5"/>
      <c r="AW601" s="5"/>
    </row>
    <row r="602" spans="46:49" x14ac:dyDescent="0.3">
      <c r="AT602" s="5"/>
      <c r="AU602" s="5"/>
      <c r="AV602" s="5"/>
      <c r="AW602" s="5"/>
    </row>
    <row r="603" spans="46:49" x14ac:dyDescent="0.3">
      <c r="AT603" s="5"/>
      <c r="AU603" s="5"/>
      <c r="AV603" s="5"/>
      <c r="AW603" s="5"/>
    </row>
    <row r="604" spans="46:49" x14ac:dyDescent="0.3">
      <c r="AT604" s="5"/>
      <c r="AU604" s="5"/>
      <c r="AV604" s="5"/>
      <c r="AW604" s="5"/>
    </row>
    <row r="605" spans="46:49" x14ac:dyDescent="0.3">
      <c r="AT605" s="5"/>
      <c r="AU605" s="5"/>
      <c r="AV605" s="5"/>
      <c r="AW605" s="5"/>
    </row>
    <row r="606" spans="46:49" x14ac:dyDescent="0.3">
      <c r="AT606" s="5"/>
      <c r="AU606" s="5"/>
      <c r="AV606" s="5"/>
      <c r="AW606" s="5"/>
    </row>
    <row r="607" spans="46:49" x14ac:dyDescent="0.3">
      <c r="AT607" s="5"/>
      <c r="AU607" s="5"/>
      <c r="AV607" s="5"/>
      <c r="AW607" s="5"/>
    </row>
    <row r="608" spans="46:49" x14ac:dyDescent="0.3">
      <c r="AT608" s="5"/>
      <c r="AU608" s="5"/>
      <c r="AV608" s="5"/>
      <c r="AW608" s="5"/>
    </row>
    <row r="609" spans="46:49" x14ac:dyDescent="0.3">
      <c r="AT609" s="5"/>
      <c r="AU609" s="5"/>
      <c r="AV609" s="5"/>
      <c r="AW609" s="5"/>
    </row>
    <row r="610" spans="46:49" x14ac:dyDescent="0.3">
      <c r="AT610" s="5"/>
      <c r="AU610" s="5"/>
      <c r="AV610" s="5"/>
      <c r="AW610" s="5"/>
    </row>
    <row r="611" spans="46:49" x14ac:dyDescent="0.3">
      <c r="AT611" s="5"/>
      <c r="AU611" s="5"/>
      <c r="AV611" s="5"/>
      <c r="AW611" s="5"/>
    </row>
    <row r="612" spans="46:49" x14ac:dyDescent="0.3">
      <c r="AT612" s="5"/>
      <c r="AU612" s="5"/>
      <c r="AV612" s="5"/>
      <c r="AW612" s="5"/>
    </row>
    <row r="613" spans="46:49" x14ac:dyDescent="0.3">
      <c r="AT613" s="5"/>
      <c r="AU613" s="5"/>
      <c r="AV613" s="5"/>
      <c r="AW613" s="5"/>
    </row>
    <row r="614" spans="46:49" x14ac:dyDescent="0.3">
      <c r="AT614" s="5"/>
      <c r="AU614" s="5"/>
      <c r="AV614" s="5"/>
      <c r="AW614" s="5"/>
    </row>
    <row r="615" spans="46:49" x14ac:dyDescent="0.3">
      <c r="AT615" s="5"/>
      <c r="AU615" s="5"/>
      <c r="AV615" s="5"/>
      <c r="AW615" s="5"/>
    </row>
    <row r="616" spans="46:49" x14ac:dyDescent="0.3">
      <c r="AT616" s="5"/>
      <c r="AU616" s="5"/>
      <c r="AV616" s="5"/>
      <c r="AW616" s="5"/>
    </row>
    <row r="617" spans="46:49" x14ac:dyDescent="0.3">
      <c r="AT617" s="5"/>
      <c r="AU617" s="5"/>
      <c r="AV617" s="5"/>
      <c r="AW617" s="5"/>
    </row>
    <row r="618" spans="46:49" x14ac:dyDescent="0.3">
      <c r="AT618" s="5"/>
      <c r="AU618" s="5"/>
      <c r="AV618" s="5"/>
      <c r="AW618" s="5"/>
    </row>
    <row r="619" spans="46:49" x14ac:dyDescent="0.3">
      <c r="AT619" s="5"/>
      <c r="AU619" s="5"/>
      <c r="AV619" s="5"/>
      <c r="AW619" s="5"/>
    </row>
    <row r="620" spans="46:49" x14ac:dyDescent="0.3">
      <c r="AT620" s="5"/>
      <c r="AU620" s="5"/>
      <c r="AV620" s="5"/>
      <c r="AW620" s="5"/>
    </row>
    <row r="621" spans="46:49" x14ac:dyDescent="0.3">
      <c r="AT621" s="5"/>
      <c r="AU621" s="5"/>
      <c r="AV621" s="5"/>
      <c r="AW621" s="5"/>
    </row>
    <row r="622" spans="46:49" x14ac:dyDescent="0.3">
      <c r="AT622" s="5"/>
      <c r="AU622" s="5"/>
      <c r="AV622" s="5"/>
      <c r="AW622" s="5"/>
    </row>
    <row r="623" spans="46:49" x14ac:dyDescent="0.3">
      <c r="AT623" s="5"/>
      <c r="AU623" s="5"/>
      <c r="AV623" s="5"/>
      <c r="AW623" s="5"/>
    </row>
    <row r="624" spans="46:49" x14ac:dyDescent="0.3">
      <c r="AT624" s="5"/>
      <c r="AU624" s="5"/>
      <c r="AV624" s="5"/>
      <c r="AW624" s="5"/>
    </row>
    <row r="625" spans="46:49" x14ac:dyDescent="0.3">
      <c r="AT625" s="5"/>
      <c r="AU625" s="5"/>
      <c r="AV625" s="5"/>
      <c r="AW625" s="5"/>
    </row>
    <row r="626" spans="46:49" x14ac:dyDescent="0.3">
      <c r="AT626" s="5"/>
      <c r="AU626" s="5"/>
      <c r="AV626" s="5"/>
      <c r="AW626" s="5"/>
    </row>
    <row r="627" spans="46:49" x14ac:dyDescent="0.3">
      <c r="AT627" s="5"/>
      <c r="AU627" s="5"/>
      <c r="AV627" s="5"/>
      <c r="AW627" s="5"/>
    </row>
    <row r="628" spans="46:49" x14ac:dyDescent="0.3">
      <c r="AT628" s="5"/>
      <c r="AU628" s="5"/>
      <c r="AV628" s="5"/>
      <c r="AW628" s="5"/>
    </row>
    <row r="629" spans="46:49" x14ac:dyDescent="0.3">
      <c r="AT629" s="5"/>
      <c r="AU629" s="5"/>
      <c r="AV629" s="5"/>
      <c r="AW629" s="5"/>
    </row>
    <row r="630" spans="46:49" x14ac:dyDescent="0.3">
      <c r="AT630" s="5"/>
      <c r="AU630" s="5"/>
      <c r="AV630" s="5"/>
      <c r="AW630" s="5"/>
    </row>
    <row r="631" spans="46:49" x14ac:dyDescent="0.3">
      <c r="AT631" s="5"/>
      <c r="AU631" s="5"/>
      <c r="AV631" s="5"/>
      <c r="AW631" s="5"/>
    </row>
    <row r="632" spans="46:49" x14ac:dyDescent="0.3">
      <c r="AT632" s="5"/>
      <c r="AU632" s="5"/>
      <c r="AV632" s="5"/>
      <c r="AW632" s="5"/>
    </row>
    <row r="633" spans="46:49" x14ac:dyDescent="0.3">
      <c r="AT633" s="5"/>
      <c r="AU633" s="5"/>
      <c r="AV633" s="5"/>
      <c r="AW633" s="5"/>
    </row>
    <row r="634" spans="46:49" x14ac:dyDescent="0.3">
      <c r="AT634" s="5"/>
      <c r="AU634" s="5"/>
      <c r="AV634" s="5"/>
      <c r="AW634" s="5"/>
    </row>
    <row r="635" spans="46:49" x14ac:dyDescent="0.3">
      <c r="AT635" s="5"/>
      <c r="AU635" s="5"/>
      <c r="AV635" s="5"/>
      <c r="AW635" s="5"/>
    </row>
    <row r="636" spans="46:49" x14ac:dyDescent="0.3">
      <c r="AT636" s="5"/>
      <c r="AU636" s="5"/>
      <c r="AV636" s="5"/>
      <c r="AW636" s="5"/>
    </row>
    <row r="637" spans="46:49" x14ac:dyDescent="0.3">
      <c r="AT637" s="5"/>
      <c r="AU637" s="5"/>
      <c r="AV637" s="5"/>
      <c r="AW637" s="5"/>
    </row>
    <row r="638" spans="46:49" x14ac:dyDescent="0.3">
      <c r="AT638" s="5"/>
      <c r="AU638" s="5"/>
      <c r="AV638" s="5"/>
      <c r="AW638" s="5"/>
    </row>
    <row r="639" spans="46:49" x14ac:dyDescent="0.3">
      <c r="AT639" s="5"/>
      <c r="AU639" s="5"/>
      <c r="AV639" s="5"/>
      <c r="AW639" s="5"/>
    </row>
    <row r="640" spans="46:49" x14ac:dyDescent="0.3">
      <c r="AT640" s="5"/>
      <c r="AU640" s="5"/>
      <c r="AV640" s="5"/>
      <c r="AW640" s="5"/>
    </row>
    <row r="641" spans="46:49" x14ac:dyDescent="0.3">
      <c r="AT641" s="5"/>
      <c r="AU641" s="5"/>
      <c r="AV641" s="5"/>
      <c r="AW641" s="5"/>
    </row>
    <row r="642" spans="46:49" x14ac:dyDescent="0.3">
      <c r="AT642" s="5"/>
      <c r="AU642" s="5"/>
      <c r="AV642" s="5"/>
      <c r="AW642" s="5"/>
    </row>
    <row r="643" spans="46:49" x14ac:dyDescent="0.3">
      <c r="AT643" s="5"/>
      <c r="AU643" s="5"/>
      <c r="AV643" s="5"/>
      <c r="AW643" s="5"/>
    </row>
    <row r="644" spans="46:49" x14ac:dyDescent="0.3">
      <c r="AT644" s="5"/>
      <c r="AU644" s="5"/>
      <c r="AV644" s="5"/>
      <c r="AW644" s="5"/>
    </row>
    <row r="645" spans="46:49" x14ac:dyDescent="0.3">
      <c r="AT645" s="5"/>
      <c r="AU645" s="5"/>
      <c r="AV645" s="5"/>
      <c r="AW645" s="5"/>
    </row>
    <row r="646" spans="46:49" x14ac:dyDescent="0.3">
      <c r="AT646" s="5"/>
      <c r="AU646" s="5"/>
      <c r="AV646" s="5"/>
      <c r="AW646" s="5"/>
    </row>
    <row r="647" spans="46:49" x14ac:dyDescent="0.3">
      <c r="AT647" s="5"/>
      <c r="AU647" s="5"/>
      <c r="AV647" s="5"/>
      <c r="AW647" s="5"/>
    </row>
    <row r="648" spans="46:49" x14ac:dyDescent="0.3">
      <c r="AT648" s="5"/>
      <c r="AU648" s="5"/>
      <c r="AV648" s="5"/>
      <c r="AW648" s="5"/>
    </row>
    <row r="649" spans="46:49" x14ac:dyDescent="0.3">
      <c r="AT649" s="5"/>
      <c r="AU649" s="5"/>
      <c r="AV649" s="5"/>
      <c r="AW649" s="5"/>
    </row>
    <row r="650" spans="46:49" x14ac:dyDescent="0.3">
      <c r="AT650" s="5"/>
      <c r="AU650" s="5"/>
      <c r="AV650" s="5"/>
      <c r="AW650" s="5"/>
    </row>
    <row r="651" spans="46:49" x14ac:dyDescent="0.3">
      <c r="AT651" s="5"/>
      <c r="AU651" s="5"/>
      <c r="AV651" s="5"/>
      <c r="AW651" s="5"/>
    </row>
    <row r="652" spans="46:49" x14ac:dyDescent="0.3">
      <c r="AT652" s="5"/>
      <c r="AU652" s="5"/>
      <c r="AV652" s="5"/>
      <c r="AW652" s="5"/>
    </row>
    <row r="653" spans="46:49" x14ac:dyDescent="0.3">
      <c r="AT653" s="5"/>
      <c r="AU653" s="5"/>
      <c r="AV653" s="5"/>
      <c r="AW653" s="5"/>
    </row>
    <row r="654" spans="46:49" x14ac:dyDescent="0.3">
      <c r="AT654" s="5"/>
      <c r="AU654" s="5"/>
      <c r="AV654" s="5"/>
      <c r="AW654" s="5"/>
    </row>
    <row r="655" spans="46:49" x14ac:dyDescent="0.3">
      <c r="AT655" s="5"/>
      <c r="AU655" s="5"/>
      <c r="AV655" s="5"/>
      <c r="AW655" s="5"/>
    </row>
    <row r="656" spans="46:49" x14ac:dyDescent="0.3">
      <c r="AT656" s="5"/>
      <c r="AU656" s="5"/>
      <c r="AV656" s="5"/>
      <c r="AW656" s="5"/>
    </row>
    <row r="657" spans="46:49" x14ac:dyDescent="0.3">
      <c r="AT657" s="5"/>
      <c r="AU657" s="5"/>
      <c r="AV657" s="5"/>
      <c r="AW657" s="5"/>
    </row>
    <row r="658" spans="46:49" x14ac:dyDescent="0.3">
      <c r="AT658" s="5"/>
      <c r="AU658" s="5"/>
      <c r="AV658" s="5"/>
      <c r="AW658" s="5"/>
    </row>
    <row r="659" spans="46:49" x14ac:dyDescent="0.3">
      <c r="AT659" s="5"/>
      <c r="AU659" s="5"/>
      <c r="AV659" s="5"/>
      <c r="AW659" s="5"/>
    </row>
    <row r="660" spans="46:49" x14ac:dyDescent="0.3">
      <c r="AT660" s="5"/>
      <c r="AU660" s="5"/>
      <c r="AV660" s="5"/>
      <c r="AW660" s="5"/>
    </row>
    <row r="661" spans="46:49" x14ac:dyDescent="0.3">
      <c r="AT661" s="5"/>
      <c r="AU661" s="5"/>
      <c r="AV661" s="5"/>
      <c r="AW661" s="5"/>
    </row>
    <row r="662" spans="46:49" x14ac:dyDescent="0.3">
      <c r="AT662" s="5"/>
      <c r="AU662" s="5"/>
      <c r="AV662" s="5"/>
      <c r="AW662" s="5"/>
    </row>
    <row r="663" spans="46:49" x14ac:dyDescent="0.3">
      <c r="AT663" s="5"/>
      <c r="AU663" s="5"/>
      <c r="AV663" s="5"/>
      <c r="AW663" s="5"/>
    </row>
    <row r="664" spans="46:49" x14ac:dyDescent="0.3">
      <c r="AT664" s="5"/>
      <c r="AU664" s="5"/>
      <c r="AV664" s="5"/>
      <c r="AW664" s="5"/>
    </row>
    <row r="665" spans="46:49" x14ac:dyDescent="0.3">
      <c r="AT665" s="5"/>
      <c r="AU665" s="5"/>
      <c r="AV665" s="5"/>
      <c r="AW665" s="5"/>
    </row>
    <row r="666" spans="46:49" x14ac:dyDescent="0.3">
      <c r="AT666" s="5"/>
      <c r="AU666" s="5"/>
      <c r="AV666" s="5"/>
      <c r="AW666" s="5"/>
    </row>
    <row r="667" spans="46:49" x14ac:dyDescent="0.3">
      <c r="AT667" s="5"/>
      <c r="AU667" s="5"/>
      <c r="AV667" s="5"/>
      <c r="AW667" s="5"/>
    </row>
    <row r="668" spans="46:49" x14ac:dyDescent="0.3">
      <c r="AT668" s="5"/>
      <c r="AU668" s="5"/>
      <c r="AV668" s="5"/>
      <c r="AW668" s="5"/>
    </row>
    <row r="669" spans="46:49" x14ac:dyDescent="0.3">
      <c r="AT669" s="5"/>
      <c r="AU669" s="5"/>
      <c r="AV669" s="5"/>
      <c r="AW669" s="5"/>
    </row>
    <row r="670" spans="46:49" x14ac:dyDescent="0.3">
      <c r="AT670" s="5"/>
      <c r="AU670" s="5"/>
      <c r="AV670" s="5"/>
      <c r="AW670" s="5"/>
    </row>
    <row r="671" spans="46:49" x14ac:dyDescent="0.3">
      <c r="AT671" s="5"/>
      <c r="AU671" s="5"/>
      <c r="AV671" s="5"/>
      <c r="AW671" s="5"/>
    </row>
    <row r="672" spans="46:49" x14ac:dyDescent="0.3">
      <c r="AT672" s="5"/>
      <c r="AU672" s="5"/>
      <c r="AV672" s="5"/>
      <c r="AW672" s="5"/>
    </row>
    <row r="673" spans="46:49" x14ac:dyDescent="0.3">
      <c r="AT673" s="5"/>
      <c r="AU673" s="5"/>
      <c r="AV673" s="5"/>
      <c r="AW673" s="5"/>
    </row>
    <row r="674" spans="46:49" x14ac:dyDescent="0.3">
      <c r="AT674" s="5"/>
      <c r="AU674" s="5"/>
      <c r="AV674" s="5"/>
      <c r="AW674" s="5"/>
    </row>
    <row r="675" spans="46:49" x14ac:dyDescent="0.3">
      <c r="AT675" s="5"/>
      <c r="AU675" s="5"/>
      <c r="AV675" s="5"/>
      <c r="AW675" s="5"/>
    </row>
    <row r="676" spans="46:49" x14ac:dyDescent="0.3">
      <c r="AT676" s="5"/>
      <c r="AU676" s="5"/>
      <c r="AV676" s="5"/>
      <c r="AW676" s="5"/>
    </row>
    <row r="677" spans="46:49" x14ac:dyDescent="0.3">
      <c r="AT677" s="5"/>
      <c r="AU677" s="5"/>
      <c r="AV677" s="5"/>
      <c r="AW677" s="5"/>
    </row>
    <row r="678" spans="46:49" x14ac:dyDescent="0.3">
      <c r="AT678" s="5"/>
      <c r="AU678" s="5"/>
      <c r="AV678" s="5"/>
      <c r="AW678" s="5"/>
    </row>
    <row r="679" spans="46:49" x14ac:dyDescent="0.3">
      <c r="AT679" s="5"/>
      <c r="AU679" s="5"/>
      <c r="AV679" s="5"/>
      <c r="AW679" s="5"/>
    </row>
    <row r="680" spans="46:49" x14ac:dyDescent="0.3">
      <c r="AT680" s="5"/>
      <c r="AU680" s="5"/>
      <c r="AV680" s="5"/>
      <c r="AW680" s="5"/>
    </row>
    <row r="681" spans="46:49" x14ac:dyDescent="0.3">
      <c r="AT681" s="5"/>
      <c r="AU681" s="5"/>
      <c r="AV681" s="5"/>
      <c r="AW681" s="5"/>
    </row>
    <row r="682" spans="46:49" x14ac:dyDescent="0.3">
      <c r="AT682" s="5"/>
      <c r="AU682" s="5"/>
      <c r="AV682" s="5"/>
      <c r="AW682" s="5"/>
    </row>
    <row r="683" spans="46:49" x14ac:dyDescent="0.3">
      <c r="AT683" s="5"/>
      <c r="AU683" s="5"/>
      <c r="AV683" s="5"/>
      <c r="AW683" s="5"/>
    </row>
    <row r="684" spans="46:49" x14ac:dyDescent="0.3">
      <c r="AT684" s="5"/>
      <c r="AU684" s="5"/>
      <c r="AV684" s="5"/>
      <c r="AW684" s="5"/>
    </row>
    <row r="685" spans="46:49" x14ac:dyDescent="0.3">
      <c r="AT685" s="5"/>
      <c r="AU685" s="5"/>
      <c r="AV685" s="5"/>
      <c r="AW685" s="5"/>
    </row>
    <row r="686" spans="46:49" x14ac:dyDescent="0.3">
      <c r="AT686" s="5"/>
      <c r="AU686" s="5"/>
      <c r="AV686" s="5"/>
      <c r="AW686" s="5"/>
    </row>
    <row r="687" spans="46:49" x14ac:dyDescent="0.3">
      <c r="AT687" s="5"/>
      <c r="AU687" s="5"/>
      <c r="AV687" s="5"/>
      <c r="AW687" s="5"/>
    </row>
    <row r="688" spans="46:49" x14ac:dyDescent="0.3">
      <c r="AT688" s="5"/>
      <c r="AU688" s="5"/>
      <c r="AV688" s="5"/>
      <c r="AW688" s="5"/>
    </row>
    <row r="689" spans="46:49" x14ac:dyDescent="0.3">
      <c r="AT689" s="5"/>
      <c r="AU689" s="5"/>
      <c r="AV689" s="5"/>
      <c r="AW689" s="5"/>
    </row>
    <row r="690" spans="46:49" x14ac:dyDescent="0.3">
      <c r="AT690" s="5"/>
      <c r="AU690" s="5"/>
      <c r="AV690" s="5"/>
      <c r="AW690" s="5"/>
    </row>
    <row r="691" spans="46:49" x14ac:dyDescent="0.3">
      <c r="AT691" s="5"/>
      <c r="AU691" s="5"/>
      <c r="AV691" s="5"/>
      <c r="AW691" s="5"/>
    </row>
    <row r="692" spans="46:49" x14ac:dyDescent="0.3">
      <c r="AT692" s="5"/>
      <c r="AU692" s="5"/>
      <c r="AV692" s="5"/>
      <c r="AW692" s="5"/>
    </row>
    <row r="693" spans="46:49" x14ac:dyDescent="0.3">
      <c r="AT693" s="5"/>
      <c r="AU693" s="5"/>
      <c r="AV693" s="5"/>
      <c r="AW693" s="5"/>
    </row>
    <row r="694" spans="46:49" x14ac:dyDescent="0.3">
      <c r="AT694" s="5"/>
      <c r="AU694" s="5"/>
      <c r="AV694" s="5"/>
      <c r="AW694" s="5"/>
    </row>
    <row r="695" spans="46:49" x14ac:dyDescent="0.3">
      <c r="AT695" s="5"/>
      <c r="AU695" s="5"/>
      <c r="AV695" s="5"/>
      <c r="AW695" s="5"/>
    </row>
    <row r="696" spans="46:49" x14ac:dyDescent="0.3">
      <c r="AT696" s="5"/>
      <c r="AU696" s="5"/>
      <c r="AV696" s="5"/>
      <c r="AW696" s="5"/>
    </row>
    <row r="697" spans="46:49" x14ac:dyDescent="0.3">
      <c r="AT697" s="5"/>
      <c r="AU697" s="5"/>
      <c r="AV697" s="5"/>
      <c r="AW697" s="5"/>
    </row>
    <row r="698" spans="46:49" x14ac:dyDescent="0.3">
      <c r="AT698" s="5"/>
      <c r="AU698" s="5"/>
      <c r="AV698" s="5"/>
      <c r="AW698" s="5"/>
    </row>
    <row r="699" spans="46:49" x14ac:dyDescent="0.3">
      <c r="AT699" s="5"/>
      <c r="AU699" s="5"/>
      <c r="AV699" s="5"/>
      <c r="AW699" s="5"/>
    </row>
    <row r="700" spans="46:49" x14ac:dyDescent="0.3">
      <c r="AT700" s="5"/>
      <c r="AU700" s="5"/>
      <c r="AV700" s="5"/>
      <c r="AW700" s="5"/>
    </row>
    <row r="701" spans="46:49" x14ac:dyDescent="0.3">
      <c r="AT701" s="5"/>
      <c r="AU701" s="5"/>
      <c r="AV701" s="5"/>
      <c r="AW701" s="5"/>
    </row>
    <row r="702" spans="46:49" x14ac:dyDescent="0.3">
      <c r="AT702" s="5"/>
      <c r="AU702" s="5"/>
      <c r="AV702" s="5"/>
      <c r="AW702" s="5"/>
    </row>
    <row r="703" spans="46:49" x14ac:dyDescent="0.3">
      <c r="AT703" s="5"/>
      <c r="AU703" s="5"/>
      <c r="AV703" s="5"/>
      <c r="AW703" s="5"/>
    </row>
    <row r="704" spans="46:49" x14ac:dyDescent="0.3">
      <c r="AT704" s="5"/>
      <c r="AU704" s="5"/>
      <c r="AV704" s="5"/>
      <c r="AW704" s="5"/>
    </row>
    <row r="705" spans="46:49" x14ac:dyDescent="0.3">
      <c r="AT705" s="5"/>
      <c r="AU705" s="5"/>
      <c r="AV705" s="5"/>
      <c r="AW705" s="5"/>
    </row>
    <row r="706" spans="46:49" x14ac:dyDescent="0.3">
      <c r="AT706" s="5"/>
      <c r="AU706" s="5"/>
      <c r="AV706" s="5"/>
      <c r="AW706" s="5"/>
    </row>
    <row r="707" spans="46:49" x14ac:dyDescent="0.3">
      <c r="AT707" s="5"/>
      <c r="AU707" s="5"/>
      <c r="AV707" s="5"/>
      <c r="AW707" s="5"/>
    </row>
    <row r="708" spans="46:49" x14ac:dyDescent="0.3">
      <c r="AT708" s="5"/>
      <c r="AU708" s="5"/>
      <c r="AV708" s="5"/>
      <c r="AW708" s="5"/>
    </row>
    <row r="709" spans="46:49" x14ac:dyDescent="0.3">
      <c r="AT709" s="5"/>
      <c r="AU709" s="5"/>
      <c r="AV709" s="5"/>
      <c r="AW709" s="5"/>
    </row>
    <row r="710" spans="46:49" x14ac:dyDescent="0.3">
      <c r="AT710" s="5"/>
      <c r="AU710" s="5"/>
      <c r="AV710" s="5"/>
      <c r="AW710" s="5"/>
    </row>
    <row r="711" spans="46:49" x14ac:dyDescent="0.3">
      <c r="AT711" s="5"/>
      <c r="AU711" s="5"/>
      <c r="AV711" s="5"/>
      <c r="AW711" s="5"/>
    </row>
    <row r="712" spans="46:49" x14ac:dyDescent="0.3">
      <c r="AT712" s="5"/>
      <c r="AU712" s="5"/>
      <c r="AV712" s="5"/>
      <c r="AW712" s="5"/>
    </row>
    <row r="713" spans="46:49" x14ac:dyDescent="0.3">
      <c r="AT713" s="5"/>
      <c r="AU713" s="5"/>
      <c r="AV713" s="5"/>
      <c r="AW713" s="5"/>
    </row>
    <row r="714" spans="46:49" x14ac:dyDescent="0.3">
      <c r="AT714" s="5"/>
      <c r="AU714" s="5"/>
      <c r="AV714" s="5"/>
      <c r="AW714" s="5"/>
    </row>
    <row r="715" spans="46:49" x14ac:dyDescent="0.3">
      <c r="AT715" s="5"/>
      <c r="AU715" s="5"/>
      <c r="AV715" s="5"/>
      <c r="AW715" s="5"/>
    </row>
    <row r="716" spans="46:49" x14ac:dyDescent="0.3">
      <c r="AT716" s="5"/>
      <c r="AU716" s="5"/>
      <c r="AV716" s="5"/>
      <c r="AW716" s="5"/>
    </row>
    <row r="717" spans="46:49" x14ac:dyDescent="0.3">
      <c r="AT717" s="5"/>
      <c r="AU717" s="5"/>
      <c r="AV717" s="5"/>
      <c r="AW717" s="5"/>
    </row>
    <row r="718" spans="46:49" x14ac:dyDescent="0.3">
      <c r="AT718" s="5"/>
      <c r="AU718" s="5"/>
      <c r="AV718" s="5"/>
      <c r="AW718" s="5"/>
    </row>
    <row r="719" spans="46:49" x14ac:dyDescent="0.3">
      <c r="AT719" s="5"/>
      <c r="AU719" s="5"/>
      <c r="AV719" s="5"/>
      <c r="AW719" s="5"/>
    </row>
    <row r="720" spans="46:49" x14ac:dyDescent="0.3">
      <c r="AT720" s="5"/>
      <c r="AU720" s="5"/>
      <c r="AV720" s="5"/>
      <c r="AW720" s="5"/>
    </row>
    <row r="721" spans="46:49" x14ac:dyDescent="0.3">
      <c r="AT721" s="5"/>
      <c r="AU721" s="5"/>
      <c r="AV721" s="5"/>
      <c r="AW721" s="5"/>
    </row>
    <row r="722" spans="46:49" x14ac:dyDescent="0.3">
      <c r="AT722" s="5"/>
      <c r="AU722" s="5"/>
      <c r="AV722" s="5"/>
      <c r="AW722" s="5"/>
    </row>
    <row r="723" spans="46:49" x14ac:dyDescent="0.3">
      <c r="AT723" s="5"/>
      <c r="AU723" s="5"/>
      <c r="AV723" s="5"/>
      <c r="AW723" s="5"/>
    </row>
    <row r="724" spans="46:49" x14ac:dyDescent="0.3">
      <c r="AT724" s="5"/>
      <c r="AU724" s="5"/>
      <c r="AV724" s="5"/>
      <c r="AW724" s="5"/>
    </row>
    <row r="725" spans="46:49" x14ac:dyDescent="0.3">
      <c r="AT725" s="5"/>
      <c r="AU725" s="5"/>
      <c r="AV725" s="5"/>
      <c r="AW725" s="5"/>
    </row>
    <row r="726" spans="46:49" x14ac:dyDescent="0.3">
      <c r="AT726" s="5"/>
      <c r="AU726" s="5"/>
      <c r="AV726" s="5"/>
      <c r="AW726" s="5"/>
    </row>
    <row r="727" spans="46:49" x14ac:dyDescent="0.3">
      <c r="AT727" s="5"/>
      <c r="AU727" s="5"/>
      <c r="AV727" s="5"/>
      <c r="AW727" s="5"/>
    </row>
    <row r="728" spans="46:49" x14ac:dyDescent="0.3">
      <c r="AT728" s="5"/>
      <c r="AU728" s="5"/>
      <c r="AV728" s="5"/>
      <c r="AW728" s="5"/>
    </row>
    <row r="729" spans="46:49" x14ac:dyDescent="0.3">
      <c r="AT729" s="5"/>
      <c r="AU729" s="5"/>
      <c r="AV729" s="5"/>
      <c r="AW729" s="5"/>
    </row>
    <row r="730" spans="46:49" x14ac:dyDescent="0.3">
      <c r="AT730" s="5"/>
      <c r="AU730" s="5"/>
      <c r="AV730" s="5"/>
      <c r="AW730" s="5"/>
    </row>
    <row r="731" spans="46:49" x14ac:dyDescent="0.3">
      <c r="AT731" s="5"/>
      <c r="AU731" s="5"/>
      <c r="AV731" s="5"/>
      <c r="AW731" s="5"/>
    </row>
    <row r="732" spans="46:49" x14ac:dyDescent="0.3">
      <c r="AT732" s="5"/>
      <c r="AU732" s="5"/>
      <c r="AV732" s="5"/>
      <c r="AW732" s="5"/>
    </row>
    <row r="733" spans="46:49" x14ac:dyDescent="0.3">
      <c r="AT733" s="5"/>
      <c r="AU733" s="5"/>
      <c r="AV733" s="5"/>
      <c r="AW733" s="5"/>
    </row>
    <row r="734" spans="46:49" x14ac:dyDescent="0.3">
      <c r="AT734" s="5"/>
      <c r="AU734" s="5"/>
      <c r="AV734" s="5"/>
      <c r="AW734" s="5"/>
    </row>
    <row r="735" spans="46:49" x14ac:dyDescent="0.3">
      <c r="AT735" s="5"/>
      <c r="AU735" s="5"/>
      <c r="AV735" s="5"/>
      <c r="AW735" s="5"/>
    </row>
    <row r="736" spans="46:49" x14ac:dyDescent="0.3">
      <c r="AT736" s="5"/>
      <c r="AU736" s="5"/>
      <c r="AV736" s="5"/>
      <c r="AW736" s="5"/>
    </row>
    <row r="737" spans="46:49" x14ac:dyDescent="0.3">
      <c r="AT737" s="5"/>
      <c r="AU737" s="5"/>
      <c r="AV737" s="5"/>
      <c r="AW737" s="5"/>
    </row>
    <row r="738" spans="46:49" x14ac:dyDescent="0.3">
      <c r="AT738" s="5"/>
      <c r="AU738" s="5"/>
      <c r="AV738" s="5"/>
      <c r="AW738" s="5"/>
    </row>
    <row r="739" spans="46:49" x14ac:dyDescent="0.3">
      <c r="AT739" s="5"/>
      <c r="AU739" s="5"/>
      <c r="AV739" s="5"/>
      <c r="AW739" s="5"/>
    </row>
    <row r="740" spans="46:49" x14ac:dyDescent="0.3">
      <c r="AT740" s="5"/>
      <c r="AU740" s="5"/>
      <c r="AV740" s="5"/>
      <c r="AW740" s="5"/>
    </row>
    <row r="741" spans="46:49" x14ac:dyDescent="0.3">
      <c r="AT741" s="5"/>
      <c r="AU741" s="5"/>
      <c r="AV741" s="5"/>
      <c r="AW741" s="5"/>
    </row>
    <row r="742" spans="46:49" x14ac:dyDescent="0.3">
      <c r="AT742" s="5"/>
      <c r="AU742" s="5"/>
      <c r="AV742" s="5"/>
      <c r="AW742" s="5"/>
    </row>
    <row r="743" spans="46:49" x14ac:dyDescent="0.3">
      <c r="AT743" s="5"/>
      <c r="AU743" s="5"/>
      <c r="AV743" s="5"/>
      <c r="AW743" s="5"/>
    </row>
    <row r="744" spans="46:49" x14ac:dyDescent="0.3">
      <c r="AT744" s="5"/>
      <c r="AU744" s="5"/>
      <c r="AV744" s="5"/>
      <c r="AW744" s="5"/>
    </row>
    <row r="745" spans="46:49" x14ac:dyDescent="0.3">
      <c r="AT745" s="5"/>
      <c r="AU745" s="5"/>
      <c r="AV745" s="5"/>
      <c r="AW745" s="5"/>
    </row>
    <row r="746" spans="46:49" x14ac:dyDescent="0.3">
      <c r="AT746" s="5"/>
      <c r="AU746" s="5"/>
      <c r="AV746" s="5"/>
      <c r="AW746" s="5"/>
    </row>
    <row r="747" spans="46:49" x14ac:dyDescent="0.3">
      <c r="AT747" s="5"/>
      <c r="AU747" s="5"/>
      <c r="AV747" s="5"/>
      <c r="AW747" s="5"/>
    </row>
    <row r="748" spans="46:49" x14ac:dyDescent="0.3">
      <c r="AT748" s="5"/>
      <c r="AU748" s="5"/>
      <c r="AV748" s="5"/>
      <c r="AW748" s="5"/>
    </row>
    <row r="749" spans="46:49" x14ac:dyDescent="0.3">
      <c r="AT749" s="5"/>
      <c r="AU749" s="5"/>
      <c r="AV749" s="5"/>
      <c r="AW749" s="5"/>
    </row>
    <row r="750" spans="46:49" x14ac:dyDescent="0.3">
      <c r="AT750" s="5"/>
      <c r="AU750" s="5"/>
      <c r="AV750" s="5"/>
      <c r="AW750" s="5"/>
    </row>
    <row r="751" spans="46:49" x14ac:dyDescent="0.3">
      <c r="AT751" s="5"/>
      <c r="AU751" s="5"/>
      <c r="AV751" s="5"/>
      <c r="AW751" s="5"/>
    </row>
    <row r="752" spans="46:49" x14ac:dyDescent="0.3">
      <c r="AT752" s="5"/>
      <c r="AU752" s="5"/>
      <c r="AV752" s="5"/>
      <c r="AW752" s="5"/>
    </row>
    <row r="753" spans="46:49" x14ac:dyDescent="0.3">
      <c r="AT753" s="5"/>
      <c r="AU753" s="5"/>
      <c r="AV753" s="5"/>
      <c r="AW753" s="5"/>
    </row>
    <row r="754" spans="46:49" x14ac:dyDescent="0.3">
      <c r="AT754" s="5"/>
      <c r="AU754" s="5"/>
      <c r="AV754" s="5"/>
      <c r="AW754" s="5"/>
    </row>
    <row r="755" spans="46:49" x14ac:dyDescent="0.3">
      <c r="AT755" s="5"/>
      <c r="AU755" s="5"/>
      <c r="AV755" s="5"/>
      <c r="AW755" s="5"/>
    </row>
    <row r="756" spans="46:49" x14ac:dyDescent="0.3">
      <c r="AT756" s="5"/>
      <c r="AU756" s="5"/>
      <c r="AV756" s="5"/>
      <c r="AW756" s="5"/>
    </row>
    <row r="757" spans="46:49" x14ac:dyDescent="0.3">
      <c r="AT757" s="5"/>
      <c r="AU757" s="5"/>
      <c r="AV757" s="5"/>
      <c r="AW757" s="5"/>
    </row>
    <row r="758" spans="46:49" x14ac:dyDescent="0.3">
      <c r="AT758" s="5"/>
      <c r="AU758" s="5"/>
      <c r="AV758" s="5"/>
      <c r="AW758" s="5"/>
    </row>
    <row r="759" spans="46:49" x14ac:dyDescent="0.3">
      <c r="AT759" s="5"/>
      <c r="AU759" s="5"/>
      <c r="AV759" s="5"/>
      <c r="AW759" s="5"/>
    </row>
    <row r="760" spans="46:49" x14ac:dyDescent="0.3">
      <c r="AT760" s="5"/>
      <c r="AU760" s="5"/>
      <c r="AV760" s="5"/>
      <c r="AW760" s="5"/>
    </row>
    <row r="761" spans="46:49" x14ac:dyDescent="0.3">
      <c r="AT761" s="5"/>
      <c r="AU761" s="5"/>
      <c r="AV761" s="5"/>
      <c r="AW761" s="5"/>
    </row>
    <row r="762" spans="46:49" x14ac:dyDescent="0.3">
      <c r="AT762" s="5"/>
      <c r="AU762" s="5"/>
      <c r="AV762" s="5"/>
      <c r="AW762" s="5"/>
    </row>
    <row r="763" spans="46:49" x14ac:dyDescent="0.3">
      <c r="AT763" s="5"/>
      <c r="AU763" s="5"/>
      <c r="AV763" s="5"/>
      <c r="AW763" s="5"/>
    </row>
    <row r="764" spans="46:49" x14ac:dyDescent="0.3">
      <c r="AT764" s="5"/>
      <c r="AU764" s="5"/>
      <c r="AV764" s="5"/>
      <c r="AW764" s="5"/>
    </row>
    <row r="765" spans="46:49" x14ac:dyDescent="0.3">
      <c r="AT765" s="5"/>
      <c r="AU765" s="5"/>
      <c r="AV765" s="5"/>
      <c r="AW765" s="5"/>
    </row>
    <row r="766" spans="46:49" x14ac:dyDescent="0.3">
      <c r="AT766" s="5"/>
      <c r="AU766" s="5"/>
      <c r="AV766" s="5"/>
      <c r="AW766" s="5"/>
    </row>
    <row r="767" spans="46:49" x14ac:dyDescent="0.3">
      <c r="AT767" s="5"/>
      <c r="AU767" s="5"/>
      <c r="AV767" s="5"/>
      <c r="AW767" s="5"/>
    </row>
    <row r="768" spans="46:49" x14ac:dyDescent="0.3">
      <c r="AT768" s="5"/>
      <c r="AU768" s="5"/>
      <c r="AV768" s="5"/>
      <c r="AW768" s="5"/>
    </row>
    <row r="769" spans="46:49" x14ac:dyDescent="0.3">
      <c r="AT769" s="5"/>
      <c r="AU769" s="5"/>
      <c r="AV769" s="5"/>
      <c r="AW769" s="5"/>
    </row>
    <row r="770" spans="46:49" x14ac:dyDescent="0.3">
      <c r="AT770" s="5"/>
      <c r="AU770" s="5"/>
      <c r="AV770" s="5"/>
      <c r="AW770" s="5"/>
    </row>
    <row r="771" spans="46:49" x14ac:dyDescent="0.3">
      <c r="AT771" s="5"/>
      <c r="AU771" s="5"/>
      <c r="AV771" s="5"/>
      <c r="AW771" s="5"/>
    </row>
    <row r="772" spans="46:49" x14ac:dyDescent="0.3">
      <c r="AT772" s="5"/>
      <c r="AU772" s="5"/>
      <c r="AV772" s="5"/>
      <c r="AW772" s="5"/>
    </row>
    <row r="773" spans="46:49" x14ac:dyDescent="0.3">
      <c r="AT773" s="5"/>
      <c r="AU773" s="5"/>
      <c r="AV773" s="5"/>
      <c r="AW773" s="5"/>
    </row>
    <row r="774" spans="46:49" x14ac:dyDescent="0.3">
      <c r="AT774" s="5"/>
      <c r="AU774" s="5"/>
      <c r="AV774" s="5"/>
      <c r="AW774" s="5"/>
    </row>
    <row r="775" spans="46:49" x14ac:dyDescent="0.3">
      <c r="AT775" s="5"/>
      <c r="AU775" s="5"/>
      <c r="AV775" s="5"/>
      <c r="AW775" s="5"/>
    </row>
    <row r="776" spans="46:49" x14ac:dyDescent="0.3">
      <c r="AT776" s="5"/>
      <c r="AU776" s="5"/>
      <c r="AV776" s="5"/>
      <c r="AW776" s="5"/>
    </row>
    <row r="777" spans="46:49" x14ac:dyDescent="0.3">
      <c r="AT777" s="5"/>
      <c r="AU777" s="5"/>
      <c r="AV777" s="5"/>
      <c r="AW777" s="5"/>
    </row>
    <row r="778" spans="46:49" x14ac:dyDescent="0.3">
      <c r="AT778" s="5"/>
      <c r="AU778" s="5"/>
      <c r="AV778" s="5"/>
      <c r="AW778" s="5"/>
    </row>
    <row r="779" spans="46:49" x14ac:dyDescent="0.3">
      <c r="AT779" s="5"/>
      <c r="AU779" s="5"/>
      <c r="AV779" s="5"/>
      <c r="AW779" s="5"/>
    </row>
    <row r="780" spans="46:49" x14ac:dyDescent="0.3">
      <c r="AT780" s="5"/>
      <c r="AU780" s="5"/>
      <c r="AV780" s="5"/>
      <c r="AW780" s="5"/>
    </row>
    <row r="781" spans="46:49" x14ac:dyDescent="0.3">
      <c r="AT781" s="5"/>
      <c r="AU781" s="5"/>
      <c r="AV781" s="5"/>
      <c r="AW781" s="5"/>
    </row>
    <row r="782" spans="46:49" x14ac:dyDescent="0.3">
      <c r="AT782" s="5"/>
      <c r="AU782" s="5"/>
      <c r="AV782" s="5"/>
      <c r="AW782" s="5"/>
    </row>
    <row r="783" spans="46:49" x14ac:dyDescent="0.3">
      <c r="AT783" s="5"/>
      <c r="AU783" s="5"/>
      <c r="AV783" s="5"/>
      <c r="AW783" s="5"/>
    </row>
    <row r="784" spans="46:49" x14ac:dyDescent="0.3">
      <c r="AT784" s="5"/>
      <c r="AU784" s="5"/>
      <c r="AV784" s="5"/>
      <c r="AW784" s="5"/>
    </row>
    <row r="785" spans="46:49" x14ac:dyDescent="0.3">
      <c r="AT785" s="5"/>
      <c r="AU785" s="5"/>
      <c r="AV785" s="5"/>
      <c r="AW785" s="5"/>
    </row>
    <row r="786" spans="46:49" x14ac:dyDescent="0.3">
      <c r="AT786" s="5"/>
      <c r="AU786" s="5"/>
      <c r="AV786" s="5"/>
      <c r="AW786" s="5"/>
    </row>
    <row r="787" spans="46:49" x14ac:dyDescent="0.3">
      <c r="AT787" s="5"/>
      <c r="AU787" s="5"/>
      <c r="AV787" s="5"/>
      <c r="AW787" s="5"/>
    </row>
    <row r="788" spans="46:49" x14ac:dyDescent="0.3">
      <c r="AT788" s="5"/>
      <c r="AU788" s="5"/>
      <c r="AV788" s="5"/>
      <c r="AW788" s="5"/>
    </row>
    <row r="789" spans="46:49" x14ac:dyDescent="0.3">
      <c r="AT789" s="5"/>
      <c r="AU789" s="5"/>
      <c r="AV789" s="5"/>
      <c r="AW789" s="5"/>
    </row>
    <row r="790" spans="46:49" x14ac:dyDescent="0.3">
      <c r="AT790" s="5"/>
      <c r="AU790" s="5"/>
      <c r="AV790" s="5"/>
      <c r="AW790" s="5"/>
    </row>
    <row r="791" spans="46:49" x14ac:dyDescent="0.3">
      <c r="AT791" s="5"/>
      <c r="AU791" s="5"/>
      <c r="AV791" s="5"/>
      <c r="AW791" s="5"/>
    </row>
    <row r="792" spans="46:49" x14ac:dyDescent="0.3">
      <c r="AT792" s="5"/>
      <c r="AU792" s="5"/>
      <c r="AV792" s="5"/>
      <c r="AW792" s="5"/>
    </row>
    <row r="793" spans="46:49" x14ac:dyDescent="0.3">
      <c r="AT793" s="5"/>
      <c r="AU793" s="5"/>
      <c r="AV793" s="5"/>
      <c r="AW793" s="5"/>
    </row>
    <row r="794" spans="46:49" x14ac:dyDescent="0.3">
      <c r="AT794" s="5"/>
      <c r="AU794" s="5"/>
      <c r="AV794" s="5"/>
      <c r="AW794" s="5"/>
    </row>
    <row r="795" spans="46:49" x14ac:dyDescent="0.3">
      <c r="AT795" s="5"/>
      <c r="AU795" s="5"/>
      <c r="AV795" s="5"/>
      <c r="AW795" s="5"/>
    </row>
    <row r="796" spans="46:49" x14ac:dyDescent="0.3">
      <c r="AT796" s="5"/>
      <c r="AU796" s="5"/>
      <c r="AV796" s="5"/>
      <c r="AW796" s="5"/>
    </row>
    <row r="797" spans="46:49" x14ac:dyDescent="0.3">
      <c r="AT797" s="5"/>
      <c r="AU797" s="5"/>
      <c r="AV797" s="5"/>
      <c r="AW797" s="5"/>
    </row>
    <row r="798" spans="46:49" x14ac:dyDescent="0.3">
      <c r="AT798" s="5"/>
      <c r="AU798" s="5"/>
      <c r="AV798" s="5"/>
      <c r="AW798" s="5"/>
    </row>
    <row r="799" spans="46:49" x14ac:dyDescent="0.3">
      <c r="AT799" s="5"/>
      <c r="AU799" s="5"/>
      <c r="AV799" s="5"/>
      <c r="AW799" s="5"/>
    </row>
    <row r="800" spans="46:49" x14ac:dyDescent="0.3">
      <c r="AT800" s="5"/>
      <c r="AU800" s="5"/>
      <c r="AV800" s="5"/>
      <c r="AW800" s="5"/>
    </row>
    <row r="801" spans="46:49" x14ac:dyDescent="0.3">
      <c r="AT801" s="5"/>
      <c r="AU801" s="5"/>
      <c r="AV801" s="5"/>
      <c r="AW801" s="5"/>
    </row>
    <row r="802" spans="46:49" x14ac:dyDescent="0.3">
      <c r="AT802" s="5"/>
      <c r="AU802" s="5"/>
      <c r="AV802" s="5"/>
      <c r="AW802" s="5"/>
    </row>
    <row r="803" spans="46:49" x14ac:dyDescent="0.3">
      <c r="AT803" s="5"/>
      <c r="AU803" s="5"/>
      <c r="AV803" s="5"/>
      <c r="AW803" s="5"/>
    </row>
    <row r="804" spans="46:49" x14ac:dyDescent="0.3">
      <c r="AT804" s="5"/>
      <c r="AU804" s="5"/>
      <c r="AV804" s="5"/>
      <c r="AW804" s="5"/>
    </row>
    <row r="805" spans="46:49" x14ac:dyDescent="0.3">
      <c r="AT805" s="5"/>
      <c r="AU805" s="5"/>
      <c r="AV805" s="5"/>
      <c r="AW805" s="5"/>
    </row>
    <row r="806" spans="46:49" x14ac:dyDescent="0.3">
      <c r="AT806" s="5"/>
      <c r="AU806" s="5"/>
      <c r="AV806" s="5"/>
      <c r="AW806" s="5"/>
    </row>
    <row r="807" spans="46:49" x14ac:dyDescent="0.3">
      <c r="AT807" s="5"/>
      <c r="AU807" s="5"/>
      <c r="AV807" s="5"/>
      <c r="AW807" s="5"/>
    </row>
    <row r="808" spans="46:49" x14ac:dyDescent="0.3">
      <c r="AT808" s="5"/>
      <c r="AU808" s="5"/>
      <c r="AV808" s="5"/>
      <c r="AW808" s="5"/>
    </row>
    <row r="809" spans="46:49" x14ac:dyDescent="0.3">
      <c r="AT809" s="5"/>
      <c r="AU809" s="5"/>
      <c r="AV809" s="5"/>
      <c r="AW809" s="5"/>
    </row>
    <row r="810" spans="46:49" x14ac:dyDescent="0.3">
      <c r="AT810" s="5"/>
      <c r="AU810" s="5"/>
      <c r="AV810" s="5"/>
      <c r="AW810" s="5"/>
    </row>
    <row r="811" spans="46:49" x14ac:dyDescent="0.3">
      <c r="AT811" s="5"/>
      <c r="AU811" s="5"/>
      <c r="AV811" s="5"/>
      <c r="AW811" s="5"/>
    </row>
    <row r="812" spans="46:49" x14ac:dyDescent="0.3">
      <c r="AT812" s="5"/>
      <c r="AU812" s="5"/>
      <c r="AV812" s="5"/>
      <c r="AW812" s="5"/>
    </row>
    <row r="813" spans="46:49" x14ac:dyDescent="0.3">
      <c r="AT813" s="5"/>
      <c r="AU813" s="5"/>
      <c r="AV813" s="5"/>
      <c r="AW813" s="5"/>
    </row>
    <row r="814" spans="46:49" x14ac:dyDescent="0.3">
      <c r="AT814" s="5"/>
      <c r="AU814" s="5"/>
      <c r="AV814" s="5"/>
      <c r="AW814" s="5"/>
    </row>
    <row r="815" spans="46:49" x14ac:dyDescent="0.3">
      <c r="AT815" s="5"/>
      <c r="AU815" s="5"/>
      <c r="AV815" s="5"/>
      <c r="AW815" s="5"/>
    </row>
    <row r="816" spans="46:49" x14ac:dyDescent="0.3">
      <c r="AT816" s="5"/>
      <c r="AU816" s="5"/>
      <c r="AV816" s="5"/>
      <c r="AW816" s="5"/>
    </row>
    <row r="817" spans="46:49" x14ac:dyDescent="0.3">
      <c r="AT817" s="5"/>
      <c r="AU817" s="5"/>
      <c r="AV817" s="5"/>
      <c r="AW817" s="5"/>
    </row>
    <row r="818" spans="46:49" x14ac:dyDescent="0.3">
      <c r="AT818" s="5"/>
      <c r="AU818" s="5"/>
      <c r="AV818" s="5"/>
      <c r="AW818" s="5"/>
    </row>
    <row r="819" spans="46:49" x14ac:dyDescent="0.3">
      <c r="AT819" s="5"/>
      <c r="AU819" s="5"/>
      <c r="AV819" s="5"/>
      <c r="AW819" s="5"/>
    </row>
    <row r="820" spans="46:49" x14ac:dyDescent="0.3">
      <c r="AT820" s="5"/>
      <c r="AU820" s="5"/>
      <c r="AV820" s="5"/>
      <c r="AW820" s="5"/>
    </row>
    <row r="821" spans="46:49" x14ac:dyDescent="0.3">
      <c r="AT821" s="5"/>
      <c r="AU821" s="5"/>
      <c r="AV821" s="5"/>
      <c r="AW821" s="5"/>
    </row>
    <row r="822" spans="46:49" x14ac:dyDescent="0.3">
      <c r="AT822" s="5"/>
      <c r="AU822" s="5"/>
      <c r="AV822" s="5"/>
      <c r="AW822" s="5"/>
    </row>
    <row r="823" spans="46:49" x14ac:dyDescent="0.3">
      <c r="AT823" s="5"/>
      <c r="AU823" s="5"/>
      <c r="AV823" s="5"/>
      <c r="AW823" s="5"/>
    </row>
    <row r="824" spans="46:49" x14ac:dyDescent="0.3">
      <c r="AT824" s="5"/>
      <c r="AU824" s="5"/>
      <c r="AV824" s="5"/>
      <c r="AW824" s="5"/>
    </row>
    <row r="825" spans="46:49" x14ac:dyDescent="0.3">
      <c r="AT825" s="5"/>
      <c r="AU825" s="5"/>
      <c r="AV825" s="5"/>
      <c r="AW825" s="5"/>
    </row>
    <row r="826" spans="46:49" x14ac:dyDescent="0.3">
      <c r="AT826" s="5"/>
      <c r="AU826" s="5"/>
      <c r="AV826" s="5"/>
      <c r="AW826" s="5"/>
    </row>
    <row r="827" spans="46:49" x14ac:dyDescent="0.3">
      <c r="AT827" s="5"/>
      <c r="AU827" s="5"/>
      <c r="AV827" s="5"/>
      <c r="AW827" s="5"/>
    </row>
    <row r="828" spans="46:49" x14ac:dyDescent="0.3">
      <c r="AT828" s="5"/>
      <c r="AU828" s="5"/>
      <c r="AV828" s="5"/>
      <c r="AW828" s="5"/>
    </row>
    <row r="829" spans="46:49" x14ac:dyDescent="0.3">
      <c r="AT829" s="5"/>
      <c r="AU829" s="5"/>
      <c r="AV829" s="5"/>
      <c r="AW829" s="5"/>
    </row>
    <row r="830" spans="46:49" x14ac:dyDescent="0.3">
      <c r="AT830" s="5"/>
      <c r="AU830" s="5"/>
      <c r="AV830" s="5"/>
      <c r="AW830" s="5"/>
    </row>
    <row r="831" spans="46:49" x14ac:dyDescent="0.3">
      <c r="AT831" s="5"/>
      <c r="AU831" s="5"/>
      <c r="AV831" s="5"/>
      <c r="AW831" s="5"/>
    </row>
    <row r="832" spans="46:49" x14ac:dyDescent="0.3">
      <c r="AT832" s="5"/>
      <c r="AU832" s="5"/>
      <c r="AV832" s="5"/>
      <c r="AW832" s="5"/>
    </row>
    <row r="833" spans="46:49" x14ac:dyDescent="0.3">
      <c r="AT833" s="5"/>
      <c r="AU833" s="5"/>
      <c r="AV833" s="5"/>
      <c r="AW833" s="5"/>
    </row>
    <row r="834" spans="46:49" x14ac:dyDescent="0.3">
      <c r="AT834" s="5"/>
      <c r="AU834" s="5"/>
      <c r="AV834" s="5"/>
      <c r="AW834" s="5"/>
    </row>
    <row r="835" spans="46:49" x14ac:dyDescent="0.3">
      <c r="AT835" s="5"/>
      <c r="AU835" s="5"/>
      <c r="AV835" s="5"/>
      <c r="AW835" s="5"/>
    </row>
    <row r="836" spans="46:49" x14ac:dyDescent="0.3">
      <c r="AT836" s="5"/>
      <c r="AU836" s="5"/>
      <c r="AV836" s="5"/>
      <c r="AW836" s="5"/>
    </row>
    <row r="837" spans="46:49" x14ac:dyDescent="0.3">
      <c r="AT837" s="5"/>
      <c r="AU837" s="5"/>
      <c r="AV837" s="5"/>
      <c r="AW837" s="5"/>
    </row>
    <row r="838" spans="46:49" x14ac:dyDescent="0.3">
      <c r="AT838" s="5"/>
      <c r="AU838" s="5"/>
      <c r="AV838" s="5"/>
      <c r="AW838" s="5"/>
    </row>
    <row r="839" spans="46:49" x14ac:dyDescent="0.3">
      <c r="AT839" s="5"/>
      <c r="AU839" s="5"/>
      <c r="AV839" s="5"/>
      <c r="AW839" s="5"/>
    </row>
    <row r="840" spans="46:49" x14ac:dyDescent="0.3">
      <c r="AT840" s="5"/>
      <c r="AU840" s="5"/>
      <c r="AV840" s="5"/>
      <c r="AW840" s="5"/>
    </row>
    <row r="841" spans="46:49" x14ac:dyDescent="0.3">
      <c r="AT841" s="5"/>
      <c r="AU841" s="5"/>
      <c r="AV841" s="5"/>
      <c r="AW841" s="5"/>
    </row>
    <row r="842" spans="46:49" x14ac:dyDescent="0.3">
      <c r="AT842" s="5"/>
      <c r="AU842" s="5"/>
      <c r="AV842" s="5"/>
      <c r="AW842" s="5"/>
    </row>
    <row r="843" spans="46:49" x14ac:dyDescent="0.3">
      <c r="AT843" s="5"/>
      <c r="AU843" s="5"/>
      <c r="AV843" s="5"/>
      <c r="AW843" s="5"/>
    </row>
    <row r="844" spans="46:49" x14ac:dyDescent="0.3">
      <c r="AT844" s="5"/>
      <c r="AU844" s="5"/>
      <c r="AV844" s="5"/>
      <c r="AW844" s="5"/>
    </row>
    <row r="845" spans="46:49" x14ac:dyDescent="0.3">
      <c r="AT845" s="5"/>
      <c r="AU845" s="5"/>
      <c r="AV845" s="5"/>
      <c r="AW845" s="5"/>
    </row>
    <row r="846" spans="46:49" x14ac:dyDescent="0.3">
      <c r="AT846" s="5"/>
      <c r="AU846" s="5"/>
      <c r="AV846" s="5"/>
      <c r="AW846" s="5"/>
    </row>
    <row r="847" spans="46:49" x14ac:dyDescent="0.3">
      <c r="AT847" s="5"/>
      <c r="AU847" s="5"/>
      <c r="AV847" s="5"/>
      <c r="AW847" s="5"/>
    </row>
    <row r="848" spans="46:49" x14ac:dyDescent="0.3">
      <c r="AT848" s="5"/>
      <c r="AU848" s="5"/>
      <c r="AV848" s="5"/>
      <c r="AW848" s="5"/>
    </row>
    <row r="849" spans="46:49" x14ac:dyDescent="0.3">
      <c r="AT849" s="5"/>
      <c r="AU849" s="5"/>
      <c r="AV849" s="5"/>
      <c r="AW849" s="5"/>
    </row>
    <row r="850" spans="46:49" x14ac:dyDescent="0.3">
      <c r="AT850" s="5"/>
      <c r="AU850" s="5"/>
      <c r="AV850" s="5"/>
      <c r="AW850" s="5"/>
    </row>
    <row r="851" spans="46:49" x14ac:dyDescent="0.3">
      <c r="AT851" s="5"/>
      <c r="AU851" s="5"/>
      <c r="AV851" s="5"/>
      <c r="AW851" s="5"/>
    </row>
    <row r="852" spans="46:49" x14ac:dyDescent="0.3">
      <c r="AT852" s="5"/>
      <c r="AU852" s="5"/>
      <c r="AV852" s="5"/>
      <c r="AW852" s="5"/>
    </row>
    <row r="853" spans="46:49" x14ac:dyDescent="0.3">
      <c r="AT853" s="5"/>
      <c r="AU853" s="5"/>
      <c r="AV853" s="5"/>
      <c r="AW853" s="5"/>
    </row>
    <row r="854" spans="46:49" x14ac:dyDescent="0.3">
      <c r="AT854" s="5"/>
      <c r="AU854" s="5"/>
      <c r="AV854" s="5"/>
      <c r="AW854" s="5"/>
    </row>
    <row r="855" spans="46:49" x14ac:dyDescent="0.3">
      <c r="AT855" s="5"/>
      <c r="AU855" s="5"/>
      <c r="AV855" s="5"/>
      <c r="AW855" s="5"/>
    </row>
    <row r="856" spans="46:49" x14ac:dyDescent="0.3">
      <c r="AT856" s="5"/>
      <c r="AU856" s="5"/>
      <c r="AV856" s="5"/>
      <c r="AW856" s="5"/>
    </row>
    <row r="857" spans="46:49" x14ac:dyDescent="0.3">
      <c r="AT857" s="5"/>
      <c r="AU857" s="5"/>
      <c r="AV857" s="5"/>
      <c r="AW857" s="5"/>
    </row>
    <row r="858" spans="46:49" x14ac:dyDescent="0.3">
      <c r="AT858" s="5"/>
      <c r="AU858" s="5"/>
      <c r="AV858" s="5"/>
      <c r="AW858" s="5"/>
    </row>
    <row r="859" spans="46:49" x14ac:dyDescent="0.3">
      <c r="AT859" s="5"/>
      <c r="AU859" s="5"/>
      <c r="AV859" s="5"/>
      <c r="AW859" s="5"/>
    </row>
    <row r="860" spans="46:49" x14ac:dyDescent="0.3">
      <c r="AT860" s="5"/>
      <c r="AU860" s="5"/>
      <c r="AV860" s="5"/>
      <c r="AW860" s="5"/>
    </row>
    <row r="861" spans="46:49" x14ac:dyDescent="0.3">
      <c r="AT861" s="5"/>
      <c r="AU861" s="5"/>
      <c r="AV861" s="5"/>
      <c r="AW861" s="5"/>
    </row>
    <row r="862" spans="46:49" x14ac:dyDescent="0.3">
      <c r="AT862" s="5"/>
      <c r="AU862" s="5"/>
      <c r="AV862" s="5"/>
      <c r="AW862" s="5"/>
    </row>
    <row r="863" spans="46:49" x14ac:dyDescent="0.3">
      <c r="AT863" s="5"/>
      <c r="AU863" s="5"/>
      <c r="AV863" s="5"/>
      <c r="AW863" s="5"/>
    </row>
    <row r="864" spans="46:49" x14ac:dyDescent="0.3">
      <c r="AT864" s="5"/>
      <c r="AU864" s="5"/>
      <c r="AV864" s="5"/>
      <c r="AW864" s="5"/>
    </row>
    <row r="865" spans="46:49" x14ac:dyDescent="0.3">
      <c r="AT865" s="5"/>
      <c r="AU865" s="5"/>
      <c r="AV865" s="5"/>
      <c r="AW865" s="5"/>
    </row>
    <row r="866" spans="46:49" x14ac:dyDescent="0.3">
      <c r="AT866" s="5"/>
      <c r="AU866" s="5"/>
      <c r="AV866" s="5"/>
      <c r="AW866" s="5"/>
    </row>
    <row r="867" spans="46:49" x14ac:dyDescent="0.3">
      <c r="AT867" s="5"/>
      <c r="AU867" s="5"/>
      <c r="AV867" s="5"/>
      <c r="AW867" s="5"/>
    </row>
    <row r="868" spans="46:49" x14ac:dyDescent="0.3">
      <c r="AT868" s="5"/>
      <c r="AU868" s="5"/>
      <c r="AV868" s="5"/>
      <c r="AW868" s="5"/>
    </row>
    <row r="869" spans="46:49" x14ac:dyDescent="0.3">
      <c r="AT869" s="5"/>
      <c r="AU869" s="5"/>
      <c r="AV869" s="5"/>
      <c r="AW869" s="5"/>
    </row>
    <row r="870" spans="46:49" x14ac:dyDescent="0.3">
      <c r="AT870" s="5"/>
      <c r="AU870" s="5"/>
      <c r="AV870" s="5"/>
      <c r="AW870" s="5"/>
    </row>
    <row r="871" spans="46:49" x14ac:dyDescent="0.3">
      <c r="AT871" s="5"/>
      <c r="AU871" s="5"/>
      <c r="AV871" s="5"/>
      <c r="AW871" s="5"/>
    </row>
    <row r="872" spans="46:49" x14ac:dyDescent="0.3">
      <c r="AT872" s="5"/>
      <c r="AU872" s="5"/>
      <c r="AV872" s="5"/>
      <c r="AW872" s="5"/>
    </row>
    <row r="873" spans="46:49" x14ac:dyDescent="0.3">
      <c r="AT873" s="5"/>
      <c r="AU873" s="5"/>
      <c r="AV873" s="5"/>
      <c r="AW873" s="5"/>
    </row>
    <row r="874" spans="46:49" x14ac:dyDescent="0.3">
      <c r="AT874" s="5"/>
      <c r="AU874" s="5"/>
      <c r="AV874" s="5"/>
      <c r="AW874" s="5"/>
    </row>
    <row r="875" spans="46:49" x14ac:dyDescent="0.3">
      <c r="AT875" s="5"/>
      <c r="AU875" s="5"/>
      <c r="AV875" s="5"/>
      <c r="AW875" s="5"/>
    </row>
    <row r="876" spans="46:49" x14ac:dyDescent="0.3">
      <c r="AT876" s="5"/>
      <c r="AU876" s="5"/>
      <c r="AV876" s="5"/>
      <c r="AW876" s="5"/>
    </row>
    <row r="877" spans="46:49" x14ac:dyDescent="0.3">
      <c r="AT877" s="5"/>
      <c r="AU877" s="5"/>
      <c r="AV877" s="5"/>
      <c r="AW877" s="5"/>
    </row>
    <row r="878" spans="46:49" x14ac:dyDescent="0.3">
      <c r="AT878" s="5"/>
      <c r="AU878" s="5"/>
      <c r="AV878" s="5"/>
      <c r="AW878" s="5"/>
    </row>
    <row r="879" spans="46:49" x14ac:dyDescent="0.3">
      <c r="AT879" s="5"/>
      <c r="AU879" s="5"/>
      <c r="AV879" s="5"/>
      <c r="AW879" s="5"/>
    </row>
    <row r="880" spans="46:49" x14ac:dyDescent="0.3">
      <c r="AT880" s="5"/>
      <c r="AU880" s="5"/>
      <c r="AV880" s="5"/>
      <c r="AW880" s="5"/>
    </row>
    <row r="881" spans="46:49" x14ac:dyDescent="0.3">
      <c r="AT881" s="5"/>
      <c r="AU881" s="5"/>
      <c r="AV881" s="5"/>
      <c r="AW881" s="5"/>
    </row>
    <row r="882" spans="46:49" x14ac:dyDescent="0.3">
      <c r="AT882" s="5"/>
      <c r="AU882" s="5"/>
      <c r="AV882" s="5"/>
      <c r="AW882" s="5"/>
    </row>
    <row r="883" spans="46:49" x14ac:dyDescent="0.3">
      <c r="AT883" s="5"/>
      <c r="AU883" s="5"/>
      <c r="AV883" s="5"/>
      <c r="AW883" s="5"/>
    </row>
    <row r="884" spans="46:49" x14ac:dyDescent="0.3">
      <c r="AT884" s="5"/>
      <c r="AU884" s="5"/>
      <c r="AV884" s="5"/>
      <c r="AW884" s="5"/>
    </row>
    <row r="885" spans="46:49" x14ac:dyDescent="0.3">
      <c r="AT885" s="5"/>
      <c r="AU885" s="5"/>
      <c r="AV885" s="5"/>
      <c r="AW885" s="5"/>
    </row>
    <row r="886" spans="46:49" x14ac:dyDescent="0.3">
      <c r="AT886" s="5"/>
      <c r="AU886" s="5"/>
      <c r="AV886" s="5"/>
      <c r="AW886" s="5"/>
    </row>
    <row r="887" spans="46:49" x14ac:dyDescent="0.3">
      <c r="AT887" s="5"/>
      <c r="AU887" s="5"/>
      <c r="AV887" s="5"/>
      <c r="AW887" s="5"/>
    </row>
    <row r="888" spans="46:49" x14ac:dyDescent="0.3">
      <c r="AT888" s="5"/>
      <c r="AU888" s="5"/>
      <c r="AV888" s="5"/>
      <c r="AW888" s="5"/>
    </row>
    <row r="889" spans="46:49" x14ac:dyDescent="0.3">
      <c r="AT889" s="5"/>
      <c r="AU889" s="5"/>
      <c r="AV889" s="5"/>
      <c r="AW889" s="5"/>
    </row>
    <row r="890" spans="46:49" x14ac:dyDescent="0.3">
      <c r="AT890" s="5"/>
      <c r="AU890" s="5"/>
      <c r="AV890" s="5"/>
      <c r="AW890" s="5"/>
    </row>
    <row r="891" spans="46:49" x14ac:dyDescent="0.3">
      <c r="AT891" s="5"/>
      <c r="AU891" s="5"/>
      <c r="AV891" s="5"/>
      <c r="AW891" s="5"/>
    </row>
    <row r="892" spans="46:49" x14ac:dyDescent="0.3">
      <c r="AT892" s="5"/>
      <c r="AU892" s="5"/>
      <c r="AV892" s="5"/>
      <c r="AW892" s="5"/>
    </row>
    <row r="893" spans="46:49" x14ac:dyDescent="0.3">
      <c r="AT893" s="5"/>
      <c r="AU893" s="5"/>
      <c r="AV893" s="5"/>
      <c r="AW893" s="5"/>
    </row>
    <row r="894" spans="46:49" x14ac:dyDescent="0.3">
      <c r="AT894" s="5"/>
      <c r="AU894" s="5"/>
      <c r="AV894" s="5"/>
      <c r="AW894" s="5"/>
    </row>
    <row r="895" spans="46:49" x14ac:dyDescent="0.3">
      <c r="AT895" s="5"/>
      <c r="AU895" s="5"/>
      <c r="AV895" s="5"/>
      <c r="AW895" s="5"/>
    </row>
    <row r="896" spans="46:49" x14ac:dyDescent="0.3">
      <c r="AT896" s="5"/>
      <c r="AU896" s="5"/>
      <c r="AV896" s="5"/>
      <c r="AW896" s="5"/>
    </row>
    <row r="897" spans="46:49" x14ac:dyDescent="0.3">
      <c r="AT897" s="5"/>
      <c r="AU897" s="5"/>
      <c r="AV897" s="5"/>
      <c r="AW897" s="5"/>
    </row>
    <row r="898" spans="46:49" x14ac:dyDescent="0.3">
      <c r="AT898" s="5"/>
      <c r="AU898" s="5"/>
      <c r="AV898" s="5"/>
      <c r="AW898" s="5"/>
    </row>
    <row r="899" spans="46:49" x14ac:dyDescent="0.3">
      <c r="AT899" s="5"/>
      <c r="AU899" s="5"/>
      <c r="AV899" s="5"/>
      <c r="AW899" s="5"/>
    </row>
    <row r="900" spans="46:49" x14ac:dyDescent="0.3">
      <c r="AT900" s="5"/>
      <c r="AU900" s="5"/>
      <c r="AV900" s="5"/>
      <c r="AW900" s="5"/>
    </row>
    <row r="901" spans="46:49" x14ac:dyDescent="0.3">
      <c r="AT901" s="5"/>
      <c r="AU901" s="5"/>
      <c r="AV901" s="5"/>
      <c r="AW901" s="5"/>
    </row>
    <row r="902" spans="46:49" x14ac:dyDescent="0.3">
      <c r="AT902" s="5"/>
      <c r="AU902" s="5"/>
      <c r="AV902" s="5"/>
      <c r="AW902" s="5"/>
    </row>
    <row r="903" spans="46:49" x14ac:dyDescent="0.3">
      <c r="AT903" s="5"/>
      <c r="AU903" s="5"/>
      <c r="AV903" s="5"/>
      <c r="AW903" s="5"/>
    </row>
    <row r="904" spans="46:49" x14ac:dyDescent="0.3">
      <c r="AT904" s="5"/>
      <c r="AU904" s="5"/>
      <c r="AV904" s="5"/>
      <c r="AW904" s="5"/>
    </row>
    <row r="905" spans="46:49" x14ac:dyDescent="0.3">
      <c r="AT905" s="5"/>
      <c r="AU905" s="5"/>
      <c r="AV905" s="5"/>
      <c r="AW905" s="5"/>
    </row>
    <row r="906" spans="46:49" x14ac:dyDescent="0.3">
      <c r="AT906" s="5"/>
      <c r="AU906" s="5"/>
      <c r="AV906" s="5"/>
      <c r="AW906" s="5"/>
    </row>
    <row r="907" spans="46:49" x14ac:dyDescent="0.3">
      <c r="AT907" s="5"/>
      <c r="AU907" s="5"/>
      <c r="AV907" s="5"/>
      <c r="AW907" s="5"/>
    </row>
    <row r="908" spans="46:49" x14ac:dyDescent="0.3">
      <c r="AT908" s="5"/>
      <c r="AU908" s="5"/>
      <c r="AV908" s="5"/>
      <c r="AW908" s="5"/>
    </row>
    <row r="909" spans="46:49" x14ac:dyDescent="0.3">
      <c r="AT909" s="5"/>
      <c r="AU909" s="5"/>
      <c r="AV909" s="5"/>
      <c r="AW909" s="5"/>
    </row>
    <row r="910" spans="46:49" x14ac:dyDescent="0.3">
      <c r="AT910" s="5"/>
      <c r="AU910" s="5"/>
      <c r="AV910" s="5"/>
      <c r="AW910" s="5"/>
    </row>
    <row r="911" spans="46:49" x14ac:dyDescent="0.3">
      <c r="AT911" s="5"/>
      <c r="AU911" s="5"/>
      <c r="AV911" s="5"/>
      <c r="AW911" s="5"/>
    </row>
    <row r="912" spans="46:49" x14ac:dyDescent="0.3">
      <c r="AT912" s="5"/>
      <c r="AU912" s="5"/>
      <c r="AV912" s="5"/>
      <c r="AW912" s="5"/>
    </row>
    <row r="913" spans="46:49" x14ac:dyDescent="0.3">
      <c r="AT913" s="5"/>
      <c r="AU913" s="5"/>
      <c r="AV913" s="5"/>
      <c r="AW913" s="5"/>
    </row>
    <row r="914" spans="46:49" x14ac:dyDescent="0.3">
      <c r="AT914" s="5"/>
      <c r="AU914" s="5"/>
      <c r="AV914" s="5"/>
      <c r="AW914" s="5"/>
    </row>
    <row r="915" spans="46:49" x14ac:dyDescent="0.3">
      <c r="AT915" s="5"/>
      <c r="AU915" s="5"/>
      <c r="AV915" s="5"/>
      <c r="AW915" s="5"/>
    </row>
    <row r="916" spans="46:49" x14ac:dyDescent="0.3">
      <c r="AT916" s="5"/>
      <c r="AU916" s="5"/>
      <c r="AV916" s="5"/>
      <c r="AW916" s="5"/>
    </row>
    <row r="917" spans="46:49" x14ac:dyDescent="0.3">
      <c r="AT917" s="5"/>
      <c r="AU917" s="5"/>
      <c r="AV917" s="5"/>
      <c r="AW917" s="5"/>
    </row>
    <row r="918" spans="46:49" x14ac:dyDescent="0.3">
      <c r="AT918" s="5"/>
      <c r="AU918" s="5"/>
      <c r="AV918" s="5"/>
      <c r="AW918" s="5"/>
    </row>
    <row r="919" spans="46:49" x14ac:dyDescent="0.3">
      <c r="AT919" s="5"/>
      <c r="AU919" s="5"/>
      <c r="AV919" s="5"/>
      <c r="AW919" s="5"/>
    </row>
    <row r="920" spans="46:49" x14ac:dyDescent="0.3">
      <c r="AT920" s="5"/>
      <c r="AU920" s="5"/>
      <c r="AV920" s="5"/>
      <c r="AW920" s="5"/>
    </row>
    <row r="921" spans="46:49" x14ac:dyDescent="0.3">
      <c r="AT921" s="5"/>
      <c r="AU921" s="5"/>
      <c r="AV921" s="5"/>
      <c r="AW921" s="5"/>
    </row>
    <row r="922" spans="46:49" x14ac:dyDescent="0.3">
      <c r="AT922" s="5"/>
      <c r="AU922" s="5"/>
      <c r="AV922" s="5"/>
      <c r="AW922" s="5"/>
    </row>
    <row r="923" spans="46:49" x14ac:dyDescent="0.3">
      <c r="AT923" s="5"/>
      <c r="AU923" s="5"/>
      <c r="AV923" s="5"/>
      <c r="AW923" s="5"/>
    </row>
    <row r="924" spans="46:49" x14ac:dyDescent="0.3">
      <c r="AT924" s="5"/>
      <c r="AU924" s="5"/>
      <c r="AV924" s="5"/>
      <c r="AW924" s="5"/>
    </row>
    <row r="925" spans="46:49" x14ac:dyDescent="0.3">
      <c r="AT925" s="5"/>
      <c r="AU925" s="5"/>
      <c r="AV925" s="5"/>
      <c r="AW925" s="5"/>
    </row>
    <row r="926" spans="46:49" x14ac:dyDescent="0.3">
      <c r="AT926" s="5"/>
      <c r="AU926" s="5"/>
      <c r="AV926" s="5"/>
      <c r="AW926" s="5"/>
    </row>
    <row r="927" spans="46:49" x14ac:dyDescent="0.3">
      <c r="AT927" s="5"/>
      <c r="AU927" s="5"/>
      <c r="AV927" s="5"/>
      <c r="AW927" s="5"/>
    </row>
    <row r="928" spans="46:49" x14ac:dyDescent="0.3">
      <c r="AT928" s="5"/>
      <c r="AU928" s="5"/>
      <c r="AV928" s="5"/>
      <c r="AW928" s="5"/>
    </row>
    <row r="929" spans="46:49" x14ac:dyDescent="0.3">
      <c r="AT929" s="5"/>
      <c r="AU929" s="5"/>
      <c r="AV929" s="5"/>
      <c r="AW929" s="5"/>
    </row>
    <row r="930" spans="46:49" x14ac:dyDescent="0.3">
      <c r="AT930" s="5"/>
      <c r="AU930" s="5"/>
      <c r="AV930" s="5"/>
      <c r="AW930" s="5"/>
    </row>
    <row r="931" spans="46:49" x14ac:dyDescent="0.3">
      <c r="AT931" s="5"/>
      <c r="AU931" s="5"/>
      <c r="AV931" s="5"/>
      <c r="AW931" s="5"/>
    </row>
    <row r="932" spans="46:49" x14ac:dyDescent="0.3">
      <c r="AT932" s="5"/>
      <c r="AU932" s="5"/>
      <c r="AV932" s="5"/>
      <c r="AW932" s="5"/>
    </row>
    <row r="933" spans="46:49" x14ac:dyDescent="0.3">
      <c r="AT933" s="5"/>
      <c r="AU933" s="5"/>
      <c r="AV933" s="5"/>
      <c r="AW933" s="5"/>
    </row>
    <row r="934" spans="46:49" x14ac:dyDescent="0.3">
      <c r="AT934" s="5"/>
      <c r="AU934" s="5"/>
      <c r="AV934" s="5"/>
      <c r="AW934" s="5"/>
    </row>
    <row r="935" spans="46:49" x14ac:dyDescent="0.3">
      <c r="AT935" s="5"/>
      <c r="AU935" s="5"/>
      <c r="AV935" s="5"/>
      <c r="AW935" s="5"/>
    </row>
    <row r="936" spans="46:49" x14ac:dyDescent="0.3">
      <c r="AT936" s="5"/>
      <c r="AU936" s="5"/>
      <c r="AV936" s="5"/>
      <c r="AW936" s="5"/>
    </row>
    <row r="937" spans="46:49" x14ac:dyDescent="0.3">
      <c r="AT937" s="5"/>
      <c r="AU937" s="5"/>
      <c r="AV937" s="5"/>
      <c r="AW937" s="5"/>
    </row>
    <row r="938" spans="46:49" x14ac:dyDescent="0.3">
      <c r="AT938" s="5"/>
      <c r="AU938" s="5"/>
      <c r="AV938" s="5"/>
      <c r="AW938" s="5"/>
    </row>
    <row r="939" spans="46:49" x14ac:dyDescent="0.3">
      <c r="AT939" s="5"/>
      <c r="AU939" s="5"/>
      <c r="AV939" s="5"/>
      <c r="AW939" s="5"/>
    </row>
    <row r="940" spans="46:49" x14ac:dyDescent="0.3">
      <c r="AT940" s="5"/>
      <c r="AU940" s="5"/>
      <c r="AV940" s="5"/>
      <c r="AW940" s="5"/>
    </row>
    <row r="941" spans="46:49" x14ac:dyDescent="0.3">
      <c r="AT941" s="5"/>
      <c r="AU941" s="5"/>
      <c r="AV941" s="5"/>
      <c r="AW941" s="5"/>
    </row>
    <row r="942" spans="46:49" x14ac:dyDescent="0.3">
      <c r="AT942" s="5"/>
      <c r="AU942" s="5"/>
      <c r="AV942" s="5"/>
      <c r="AW942" s="5"/>
    </row>
    <row r="943" spans="46:49" x14ac:dyDescent="0.3">
      <c r="AT943" s="5"/>
      <c r="AU943" s="5"/>
      <c r="AV943" s="5"/>
      <c r="AW943" s="5"/>
    </row>
    <row r="944" spans="46:49" x14ac:dyDescent="0.3">
      <c r="AT944" s="5"/>
      <c r="AU944" s="5"/>
      <c r="AV944" s="5"/>
      <c r="AW944" s="5"/>
    </row>
    <row r="945" spans="46:49" x14ac:dyDescent="0.3">
      <c r="AT945" s="5"/>
      <c r="AU945" s="5"/>
      <c r="AV945" s="5"/>
      <c r="AW945" s="5"/>
    </row>
    <row r="946" spans="46:49" x14ac:dyDescent="0.3">
      <c r="AT946" s="5"/>
      <c r="AU946" s="5"/>
      <c r="AV946" s="5"/>
      <c r="AW946" s="5"/>
    </row>
    <row r="947" spans="46:49" x14ac:dyDescent="0.3">
      <c r="AT947" s="5"/>
      <c r="AU947" s="5"/>
      <c r="AV947" s="5"/>
      <c r="AW947" s="5"/>
    </row>
    <row r="948" spans="46:49" x14ac:dyDescent="0.3">
      <c r="AT948" s="5"/>
      <c r="AU948" s="5"/>
      <c r="AV948" s="5"/>
      <c r="AW948" s="5"/>
    </row>
    <row r="949" spans="46:49" x14ac:dyDescent="0.3">
      <c r="AT949" s="5"/>
      <c r="AU949" s="5"/>
      <c r="AV949" s="5"/>
      <c r="AW949" s="5"/>
    </row>
    <row r="950" spans="46:49" x14ac:dyDescent="0.3">
      <c r="AT950" s="5"/>
      <c r="AU950" s="5"/>
      <c r="AV950" s="5"/>
      <c r="AW950" s="5"/>
    </row>
    <row r="951" spans="46:49" x14ac:dyDescent="0.3">
      <c r="AT951" s="5"/>
      <c r="AU951" s="5"/>
      <c r="AV951" s="5"/>
      <c r="AW951" s="5"/>
    </row>
    <row r="952" spans="46:49" x14ac:dyDescent="0.3">
      <c r="AT952" s="5"/>
      <c r="AU952" s="5"/>
      <c r="AV952" s="5"/>
      <c r="AW952" s="5"/>
    </row>
    <row r="953" spans="46:49" x14ac:dyDescent="0.3">
      <c r="AT953" s="5"/>
      <c r="AU953" s="5"/>
      <c r="AV953" s="5"/>
      <c r="AW953" s="5"/>
    </row>
    <row r="954" spans="46:49" x14ac:dyDescent="0.3">
      <c r="AT954" s="5"/>
      <c r="AU954" s="5"/>
      <c r="AV954" s="5"/>
      <c r="AW954" s="5"/>
    </row>
    <row r="955" spans="46:49" x14ac:dyDescent="0.3">
      <c r="AT955" s="5"/>
      <c r="AU955" s="5"/>
      <c r="AV955" s="5"/>
      <c r="AW955" s="5"/>
    </row>
    <row r="956" spans="46:49" x14ac:dyDescent="0.3">
      <c r="AT956" s="5"/>
      <c r="AU956" s="5"/>
      <c r="AV956" s="5"/>
      <c r="AW956" s="5"/>
    </row>
    <row r="957" spans="46:49" x14ac:dyDescent="0.3">
      <c r="AT957" s="5"/>
      <c r="AU957" s="5"/>
      <c r="AV957" s="5"/>
      <c r="AW957" s="5"/>
    </row>
    <row r="958" spans="46:49" x14ac:dyDescent="0.3">
      <c r="AT958" s="5"/>
      <c r="AU958" s="5"/>
      <c r="AV958" s="5"/>
      <c r="AW958" s="5"/>
    </row>
    <row r="959" spans="46:49" x14ac:dyDescent="0.3">
      <c r="AT959" s="5"/>
      <c r="AU959" s="5"/>
      <c r="AV959" s="5"/>
      <c r="AW959" s="5"/>
    </row>
    <row r="960" spans="46:49" x14ac:dyDescent="0.3">
      <c r="AT960" s="5"/>
      <c r="AU960" s="5"/>
      <c r="AV960" s="5"/>
      <c r="AW960" s="5"/>
    </row>
    <row r="961" spans="46:49" x14ac:dyDescent="0.3">
      <c r="AT961" s="5"/>
      <c r="AU961" s="5"/>
      <c r="AV961" s="5"/>
      <c r="AW961" s="5"/>
    </row>
    <row r="962" spans="46:49" x14ac:dyDescent="0.3">
      <c r="AT962" s="5"/>
      <c r="AU962" s="5"/>
      <c r="AV962" s="5"/>
      <c r="AW962" s="5"/>
    </row>
    <row r="963" spans="46:49" x14ac:dyDescent="0.3">
      <c r="AT963" s="5"/>
      <c r="AU963" s="5"/>
      <c r="AV963" s="5"/>
      <c r="AW963" s="5"/>
    </row>
    <row r="964" spans="46:49" x14ac:dyDescent="0.3">
      <c r="AT964" s="5"/>
      <c r="AU964" s="5"/>
      <c r="AV964" s="5"/>
      <c r="AW964" s="5"/>
    </row>
    <row r="965" spans="46:49" x14ac:dyDescent="0.3">
      <c r="AT965" s="5"/>
      <c r="AU965" s="5"/>
      <c r="AV965" s="5"/>
      <c r="AW965" s="5"/>
    </row>
    <row r="966" spans="46:49" x14ac:dyDescent="0.3">
      <c r="AT966" s="5"/>
      <c r="AU966" s="5"/>
      <c r="AV966" s="5"/>
      <c r="AW966" s="5"/>
    </row>
    <row r="967" spans="46:49" x14ac:dyDescent="0.3">
      <c r="AT967" s="5"/>
      <c r="AU967" s="5"/>
      <c r="AV967" s="5"/>
      <c r="AW967" s="5"/>
    </row>
    <row r="968" spans="46:49" x14ac:dyDescent="0.3">
      <c r="AT968" s="5"/>
      <c r="AU968" s="5"/>
      <c r="AV968" s="5"/>
      <c r="AW968" s="5"/>
    </row>
    <row r="969" spans="46:49" x14ac:dyDescent="0.3">
      <c r="AT969" s="5"/>
      <c r="AU969" s="5"/>
      <c r="AV969" s="5"/>
      <c r="AW969" s="5"/>
    </row>
    <row r="970" spans="46:49" x14ac:dyDescent="0.3">
      <c r="AT970" s="5"/>
      <c r="AU970" s="5"/>
      <c r="AV970" s="5"/>
      <c r="AW970" s="5"/>
    </row>
    <row r="971" spans="46:49" x14ac:dyDescent="0.3">
      <c r="AT971" s="5"/>
      <c r="AU971" s="5"/>
      <c r="AV971" s="5"/>
      <c r="AW971" s="5"/>
    </row>
    <row r="972" spans="46:49" x14ac:dyDescent="0.3">
      <c r="AT972" s="5"/>
      <c r="AU972" s="5"/>
      <c r="AV972" s="5"/>
      <c r="AW972" s="5"/>
    </row>
    <row r="973" spans="46:49" x14ac:dyDescent="0.3">
      <c r="AT973" s="5"/>
      <c r="AU973" s="5"/>
      <c r="AV973" s="5"/>
      <c r="AW973" s="5"/>
    </row>
    <row r="974" spans="46:49" x14ac:dyDescent="0.3">
      <c r="AT974" s="5"/>
      <c r="AU974" s="5"/>
      <c r="AV974" s="5"/>
      <c r="AW974" s="5"/>
    </row>
    <row r="975" spans="46:49" x14ac:dyDescent="0.3">
      <c r="AT975" s="5"/>
      <c r="AU975" s="5"/>
      <c r="AV975" s="5"/>
      <c r="AW975" s="5"/>
    </row>
    <row r="976" spans="46:49" x14ac:dyDescent="0.3">
      <c r="AT976" s="5"/>
      <c r="AU976" s="5"/>
      <c r="AV976" s="5"/>
      <c r="AW976" s="5"/>
    </row>
    <row r="977" spans="46:49" x14ac:dyDescent="0.3">
      <c r="AT977" s="5"/>
      <c r="AU977" s="5"/>
      <c r="AV977" s="5"/>
      <c r="AW977" s="5"/>
    </row>
    <row r="978" spans="46:49" x14ac:dyDescent="0.3">
      <c r="AT978" s="5"/>
      <c r="AU978" s="5"/>
      <c r="AV978" s="5"/>
      <c r="AW978" s="5"/>
    </row>
    <row r="979" spans="46:49" x14ac:dyDescent="0.3">
      <c r="AT979" s="5"/>
      <c r="AU979" s="5"/>
      <c r="AV979" s="5"/>
      <c r="AW979" s="5"/>
    </row>
    <row r="980" spans="46:49" x14ac:dyDescent="0.3">
      <c r="AT980" s="5"/>
      <c r="AU980" s="5"/>
      <c r="AV980" s="5"/>
      <c r="AW980" s="5"/>
    </row>
    <row r="981" spans="46:49" x14ac:dyDescent="0.3">
      <c r="AT981" s="5"/>
      <c r="AU981" s="5"/>
      <c r="AV981" s="5"/>
      <c r="AW981" s="5"/>
    </row>
    <row r="982" spans="46:49" x14ac:dyDescent="0.3">
      <c r="AT982" s="5"/>
      <c r="AU982" s="5"/>
      <c r="AV982" s="5"/>
      <c r="AW982" s="5"/>
    </row>
    <row r="983" spans="46:49" x14ac:dyDescent="0.3">
      <c r="AT983" s="5"/>
      <c r="AU983" s="5"/>
      <c r="AV983" s="5"/>
      <c r="AW983" s="5"/>
    </row>
    <row r="984" spans="46:49" x14ac:dyDescent="0.3">
      <c r="AT984" s="5"/>
      <c r="AU984" s="5"/>
      <c r="AV984" s="5"/>
      <c r="AW984" s="5"/>
    </row>
    <row r="985" spans="46:49" x14ac:dyDescent="0.3">
      <c r="AT985" s="5"/>
      <c r="AU985" s="5"/>
      <c r="AV985" s="5"/>
      <c r="AW985" s="5"/>
    </row>
    <row r="986" spans="46:49" x14ac:dyDescent="0.3">
      <c r="AT986" s="5"/>
      <c r="AU986" s="5"/>
      <c r="AV986" s="5"/>
      <c r="AW986" s="5"/>
    </row>
    <row r="987" spans="46:49" x14ac:dyDescent="0.3">
      <c r="AT987" s="5"/>
      <c r="AU987" s="5"/>
      <c r="AV987" s="5"/>
      <c r="AW987" s="5"/>
    </row>
    <row r="988" spans="46:49" x14ac:dyDescent="0.3">
      <c r="AT988" s="5"/>
      <c r="AU988" s="5"/>
      <c r="AV988" s="5"/>
      <c r="AW988" s="5"/>
    </row>
    <row r="989" spans="46:49" x14ac:dyDescent="0.3">
      <c r="AT989" s="5"/>
      <c r="AU989" s="5"/>
      <c r="AV989" s="5"/>
      <c r="AW989" s="5"/>
    </row>
    <row r="990" spans="46:49" x14ac:dyDescent="0.3">
      <c r="AT990" s="5"/>
      <c r="AU990" s="5"/>
      <c r="AV990" s="5"/>
      <c r="AW990" s="5"/>
    </row>
    <row r="991" spans="46:49" x14ac:dyDescent="0.3">
      <c r="AT991" s="5"/>
      <c r="AU991" s="5"/>
      <c r="AV991" s="5"/>
      <c r="AW991" s="5"/>
    </row>
    <row r="992" spans="46:49" x14ac:dyDescent="0.3">
      <c r="AT992" s="5"/>
      <c r="AU992" s="5"/>
      <c r="AV992" s="5"/>
      <c r="AW992" s="5"/>
    </row>
    <row r="993" spans="46:49" x14ac:dyDescent="0.3">
      <c r="AT993" s="5"/>
      <c r="AU993" s="5"/>
      <c r="AV993" s="5"/>
      <c r="AW993" s="5"/>
    </row>
    <row r="994" spans="46:49" x14ac:dyDescent="0.3">
      <c r="AT994" s="5"/>
      <c r="AU994" s="5"/>
      <c r="AV994" s="5"/>
      <c r="AW994" s="5"/>
    </row>
    <row r="995" spans="46:49" x14ac:dyDescent="0.3">
      <c r="AT995" s="5"/>
      <c r="AU995" s="5"/>
      <c r="AV995" s="5"/>
      <c r="AW995" s="5"/>
    </row>
    <row r="996" spans="46:49" x14ac:dyDescent="0.3">
      <c r="AT996" s="5"/>
      <c r="AU996" s="5"/>
      <c r="AV996" s="5"/>
      <c r="AW996" s="5"/>
    </row>
    <row r="997" spans="46:49" x14ac:dyDescent="0.3">
      <c r="AT997" s="5"/>
      <c r="AU997" s="5"/>
      <c r="AV997" s="5"/>
      <c r="AW997" s="5"/>
    </row>
    <row r="998" spans="46:49" x14ac:dyDescent="0.3">
      <c r="AT998" s="5"/>
      <c r="AU998" s="5"/>
      <c r="AV998" s="5"/>
      <c r="AW998" s="5"/>
    </row>
    <row r="999" spans="46:49" x14ac:dyDescent="0.3">
      <c r="AT999" s="5"/>
      <c r="AU999" s="5"/>
      <c r="AV999" s="5"/>
      <c r="AW999" s="5"/>
    </row>
    <row r="1000" spans="46:49" x14ac:dyDescent="0.3">
      <c r="AT1000" s="5"/>
      <c r="AU1000" s="5"/>
      <c r="AV1000" s="5"/>
      <c r="AW1000" s="5"/>
    </row>
    <row r="1001" spans="46:49" x14ac:dyDescent="0.3">
      <c r="AT1001" s="5"/>
      <c r="AU1001" s="5"/>
      <c r="AV1001" s="5"/>
      <c r="AW1001" s="5"/>
    </row>
    <row r="1002" spans="46:49" x14ac:dyDescent="0.3">
      <c r="AT1002" s="5"/>
      <c r="AU1002" s="5"/>
      <c r="AV1002" s="5"/>
      <c r="AW1002" s="5"/>
    </row>
    <row r="1003" spans="46:49" x14ac:dyDescent="0.3">
      <c r="AT1003" s="5"/>
      <c r="AU1003" s="5"/>
      <c r="AV1003" s="5"/>
      <c r="AW1003" s="5"/>
    </row>
    <row r="1004" spans="46:49" x14ac:dyDescent="0.3">
      <c r="AT1004" s="5"/>
      <c r="AU1004" s="5"/>
      <c r="AV1004" s="5"/>
      <c r="AW1004" s="5"/>
    </row>
    <row r="1005" spans="46:49" x14ac:dyDescent="0.3">
      <c r="AT1005" s="5"/>
      <c r="AU1005" s="5"/>
      <c r="AV1005" s="5"/>
      <c r="AW1005" s="5"/>
    </row>
    <row r="1006" spans="46:49" x14ac:dyDescent="0.3">
      <c r="AT1006" s="5"/>
      <c r="AU1006" s="5"/>
      <c r="AV1006" s="5"/>
      <c r="AW1006" s="5"/>
    </row>
    <row r="1007" spans="46:49" x14ac:dyDescent="0.3">
      <c r="AT1007" s="5"/>
      <c r="AU1007" s="5"/>
      <c r="AV1007" s="5"/>
      <c r="AW1007" s="5"/>
    </row>
    <row r="1008" spans="46:49" x14ac:dyDescent="0.3">
      <c r="AT1008" s="5"/>
      <c r="AU1008" s="5"/>
      <c r="AV1008" s="5"/>
      <c r="AW1008" s="5"/>
    </row>
    <row r="1009" spans="46:49" x14ac:dyDescent="0.3">
      <c r="AT1009" s="5"/>
      <c r="AU1009" s="5"/>
      <c r="AV1009" s="5"/>
      <c r="AW1009" s="5"/>
    </row>
    <row r="1010" spans="46:49" x14ac:dyDescent="0.3">
      <c r="AT1010" s="5"/>
      <c r="AU1010" s="5"/>
      <c r="AV1010" s="5"/>
      <c r="AW1010" s="5"/>
    </row>
    <row r="1011" spans="46:49" x14ac:dyDescent="0.3">
      <c r="AT1011" s="5"/>
      <c r="AU1011" s="5"/>
      <c r="AV1011" s="5"/>
      <c r="AW1011" s="5"/>
    </row>
    <row r="1012" spans="46:49" x14ac:dyDescent="0.3">
      <c r="AT1012" s="5"/>
      <c r="AU1012" s="5"/>
      <c r="AV1012" s="5"/>
      <c r="AW1012" s="5"/>
    </row>
    <row r="1013" spans="46:49" x14ac:dyDescent="0.3">
      <c r="AT1013" s="5"/>
      <c r="AU1013" s="5"/>
      <c r="AV1013" s="5"/>
      <c r="AW1013" s="5"/>
    </row>
    <row r="1014" spans="46:49" x14ac:dyDescent="0.3">
      <c r="AT1014" s="5"/>
      <c r="AU1014" s="5"/>
      <c r="AV1014" s="5"/>
      <c r="AW1014" s="5"/>
    </row>
    <row r="1015" spans="46:49" x14ac:dyDescent="0.3">
      <c r="AT1015" s="5"/>
      <c r="AU1015" s="5"/>
      <c r="AV1015" s="5"/>
      <c r="AW1015" s="5"/>
    </row>
    <row r="1016" spans="46:49" x14ac:dyDescent="0.3">
      <c r="AT1016" s="5"/>
      <c r="AU1016" s="5"/>
      <c r="AV1016" s="5"/>
      <c r="AW1016" s="5"/>
    </row>
    <row r="1017" spans="46:49" x14ac:dyDescent="0.3">
      <c r="AT1017" s="5"/>
      <c r="AU1017" s="5"/>
      <c r="AV1017" s="5"/>
      <c r="AW1017" s="5"/>
    </row>
    <row r="1018" spans="46:49" x14ac:dyDescent="0.3">
      <c r="AT1018" s="5"/>
      <c r="AU1018" s="5"/>
      <c r="AV1018" s="5"/>
      <c r="AW1018" s="5"/>
    </row>
    <row r="1019" spans="46:49" x14ac:dyDescent="0.3">
      <c r="AT1019" s="5"/>
      <c r="AU1019" s="5"/>
      <c r="AV1019" s="5"/>
      <c r="AW1019" s="5"/>
    </row>
    <row r="1020" spans="46:49" x14ac:dyDescent="0.3">
      <c r="AT1020" s="5"/>
      <c r="AU1020" s="5"/>
      <c r="AV1020" s="5"/>
      <c r="AW1020" s="5"/>
    </row>
    <row r="1021" spans="46:49" x14ac:dyDescent="0.3">
      <c r="AT1021" s="5"/>
      <c r="AU1021" s="5"/>
      <c r="AV1021" s="5"/>
      <c r="AW1021" s="5"/>
    </row>
    <row r="1022" spans="46:49" x14ac:dyDescent="0.3">
      <c r="AT1022" s="5"/>
      <c r="AU1022" s="5"/>
      <c r="AV1022" s="5"/>
      <c r="AW1022" s="5"/>
    </row>
    <row r="1023" spans="46:49" x14ac:dyDescent="0.3">
      <c r="AT1023" s="5"/>
      <c r="AU1023" s="5"/>
      <c r="AV1023" s="5"/>
      <c r="AW1023" s="5"/>
    </row>
    <row r="1024" spans="46:49" x14ac:dyDescent="0.3">
      <c r="AT1024" s="5"/>
      <c r="AU1024" s="5"/>
      <c r="AV1024" s="5"/>
      <c r="AW1024" s="5"/>
    </row>
    <row r="1025" spans="46:49" x14ac:dyDescent="0.3">
      <c r="AT1025" s="5"/>
      <c r="AU1025" s="5"/>
      <c r="AV1025" s="5"/>
      <c r="AW1025" s="5"/>
    </row>
    <row r="1026" spans="46:49" x14ac:dyDescent="0.3">
      <c r="AT1026" s="5"/>
      <c r="AU1026" s="5"/>
      <c r="AV1026" s="5"/>
      <c r="AW1026" s="5"/>
    </row>
    <row r="1027" spans="46:49" x14ac:dyDescent="0.3">
      <c r="AT1027" s="5"/>
      <c r="AU1027" s="5"/>
      <c r="AV1027" s="5"/>
      <c r="AW1027" s="5"/>
    </row>
    <row r="1028" spans="46:49" x14ac:dyDescent="0.3">
      <c r="AT1028" s="5"/>
      <c r="AU1028" s="5"/>
      <c r="AV1028" s="5"/>
      <c r="AW1028" s="5"/>
    </row>
    <row r="1029" spans="46:49" x14ac:dyDescent="0.3">
      <c r="AT1029" s="5"/>
      <c r="AU1029" s="5"/>
      <c r="AV1029" s="5"/>
      <c r="AW1029" s="5"/>
    </row>
    <row r="1030" spans="46:49" x14ac:dyDescent="0.3">
      <c r="AT1030" s="5"/>
      <c r="AU1030" s="5"/>
      <c r="AV1030" s="5"/>
      <c r="AW1030" s="5"/>
    </row>
    <row r="1031" spans="46:49" x14ac:dyDescent="0.3">
      <c r="AT1031" s="5"/>
      <c r="AU1031" s="5"/>
      <c r="AV1031" s="5"/>
      <c r="AW1031" s="5"/>
    </row>
    <row r="1032" spans="46:49" x14ac:dyDescent="0.3">
      <c r="AT1032" s="5"/>
      <c r="AU1032" s="5"/>
      <c r="AV1032" s="5"/>
      <c r="AW1032" s="5"/>
    </row>
    <row r="1033" spans="46:49" x14ac:dyDescent="0.3">
      <c r="AT1033" s="5"/>
      <c r="AU1033" s="5"/>
      <c r="AV1033" s="5"/>
      <c r="AW1033" s="5"/>
    </row>
    <row r="1034" spans="46:49" x14ac:dyDescent="0.3">
      <c r="AT1034" s="5"/>
      <c r="AU1034" s="5"/>
      <c r="AV1034" s="5"/>
      <c r="AW1034" s="5"/>
    </row>
    <row r="1035" spans="46:49" x14ac:dyDescent="0.3">
      <c r="AT1035" s="5"/>
      <c r="AU1035" s="5"/>
      <c r="AV1035" s="5"/>
      <c r="AW1035" s="5"/>
    </row>
    <row r="1036" spans="46:49" x14ac:dyDescent="0.3">
      <c r="AT1036" s="5"/>
      <c r="AU1036" s="5"/>
      <c r="AV1036" s="5"/>
      <c r="AW1036" s="5"/>
    </row>
    <row r="1037" spans="46:49" x14ac:dyDescent="0.3">
      <c r="AT1037" s="5"/>
      <c r="AU1037" s="5"/>
      <c r="AV1037" s="5"/>
      <c r="AW1037" s="5"/>
    </row>
    <row r="1038" spans="46:49" x14ac:dyDescent="0.3">
      <c r="AT1038" s="5"/>
      <c r="AU1038" s="5"/>
      <c r="AV1038" s="5"/>
      <c r="AW1038" s="5"/>
    </row>
    <row r="1039" spans="46:49" x14ac:dyDescent="0.3">
      <c r="AT1039" s="5"/>
      <c r="AU1039" s="5"/>
      <c r="AV1039" s="5"/>
      <c r="AW1039" s="5"/>
    </row>
    <row r="1040" spans="46:49" x14ac:dyDescent="0.3">
      <c r="AT1040" s="5"/>
      <c r="AU1040" s="5"/>
      <c r="AV1040" s="5"/>
      <c r="AW1040" s="5"/>
    </row>
    <row r="1041" spans="46:49" x14ac:dyDescent="0.3">
      <c r="AT1041" s="5"/>
      <c r="AU1041" s="5"/>
      <c r="AV1041" s="5"/>
      <c r="AW1041" s="5"/>
    </row>
    <row r="1042" spans="46:49" x14ac:dyDescent="0.3">
      <c r="AT1042" s="5"/>
      <c r="AU1042" s="5"/>
      <c r="AV1042" s="5"/>
      <c r="AW1042" s="5"/>
    </row>
    <row r="1043" spans="46:49" x14ac:dyDescent="0.3">
      <c r="AT1043" s="5"/>
      <c r="AU1043" s="5"/>
      <c r="AV1043" s="5"/>
      <c r="AW1043" s="5"/>
    </row>
    <row r="1044" spans="46:49" x14ac:dyDescent="0.3">
      <c r="AT1044" s="5"/>
      <c r="AU1044" s="5"/>
      <c r="AV1044" s="5"/>
      <c r="AW1044" s="5"/>
    </row>
    <row r="1045" spans="46:49" x14ac:dyDescent="0.3">
      <c r="AT1045" s="5"/>
      <c r="AU1045" s="5"/>
      <c r="AV1045" s="5"/>
      <c r="AW1045" s="5"/>
    </row>
    <row r="1046" spans="46:49" x14ac:dyDescent="0.3">
      <c r="AT1046" s="5"/>
      <c r="AU1046" s="5"/>
      <c r="AV1046" s="5"/>
      <c r="AW1046" s="5"/>
    </row>
    <row r="1047" spans="46:49" x14ac:dyDescent="0.3">
      <c r="AT1047" s="5"/>
      <c r="AU1047" s="5"/>
      <c r="AV1047" s="5"/>
      <c r="AW1047" s="5"/>
    </row>
    <row r="1048" spans="46:49" x14ac:dyDescent="0.3">
      <c r="AT1048" s="5"/>
      <c r="AU1048" s="5"/>
      <c r="AV1048" s="5"/>
      <c r="AW1048" s="5"/>
    </row>
    <row r="1049" spans="46:49" x14ac:dyDescent="0.3">
      <c r="AT1049" s="5"/>
      <c r="AU1049" s="5"/>
      <c r="AV1049" s="5"/>
      <c r="AW1049" s="5"/>
    </row>
    <row r="1050" spans="46:49" x14ac:dyDescent="0.3">
      <c r="AT1050" s="5"/>
      <c r="AU1050" s="5"/>
      <c r="AV1050" s="5"/>
      <c r="AW1050" s="5"/>
    </row>
    <row r="1051" spans="46:49" x14ac:dyDescent="0.3">
      <c r="AT1051" s="5"/>
      <c r="AU1051" s="5"/>
      <c r="AV1051" s="5"/>
      <c r="AW1051" s="5"/>
    </row>
    <row r="1052" spans="46:49" x14ac:dyDescent="0.3">
      <c r="AT1052" s="5"/>
      <c r="AU1052" s="5"/>
      <c r="AV1052" s="5"/>
      <c r="AW1052" s="5"/>
    </row>
    <row r="1053" spans="46:49" x14ac:dyDescent="0.3">
      <c r="AT1053" s="5"/>
      <c r="AU1053" s="5"/>
      <c r="AV1053" s="5"/>
      <c r="AW1053" s="5"/>
    </row>
    <row r="1054" spans="46:49" x14ac:dyDescent="0.3">
      <c r="AT1054" s="5"/>
      <c r="AU1054" s="5"/>
      <c r="AV1054" s="5"/>
      <c r="AW1054" s="5"/>
    </row>
    <row r="1055" spans="46:49" x14ac:dyDescent="0.3">
      <c r="AT1055" s="5"/>
      <c r="AU1055" s="5"/>
      <c r="AV1055" s="5"/>
      <c r="AW1055" s="5"/>
    </row>
    <row r="1056" spans="46:49" x14ac:dyDescent="0.3">
      <c r="AT1056" s="5"/>
      <c r="AU1056" s="5"/>
      <c r="AV1056" s="5"/>
      <c r="AW1056" s="5"/>
    </row>
    <row r="1057" spans="46:49" x14ac:dyDescent="0.3">
      <c r="AT1057" s="5"/>
      <c r="AU1057" s="5"/>
      <c r="AV1057" s="5"/>
      <c r="AW1057" s="5"/>
    </row>
    <row r="1058" spans="46:49" x14ac:dyDescent="0.3">
      <c r="AT1058" s="5"/>
      <c r="AU1058" s="5"/>
      <c r="AV1058" s="5"/>
      <c r="AW1058" s="5"/>
    </row>
    <row r="1059" spans="46:49" x14ac:dyDescent="0.3">
      <c r="AT1059" s="5"/>
      <c r="AU1059" s="5"/>
      <c r="AV1059" s="5"/>
      <c r="AW1059" s="5"/>
    </row>
    <row r="1060" spans="46:49" x14ac:dyDescent="0.3">
      <c r="AT1060" s="5"/>
      <c r="AU1060" s="5"/>
      <c r="AV1060" s="5"/>
      <c r="AW1060" s="5"/>
    </row>
    <row r="1061" spans="46:49" x14ac:dyDescent="0.3">
      <c r="AT1061" s="5"/>
      <c r="AU1061" s="5"/>
      <c r="AV1061" s="5"/>
      <c r="AW1061" s="5"/>
    </row>
    <row r="1062" spans="46:49" x14ac:dyDescent="0.3">
      <c r="AT1062" s="5"/>
      <c r="AU1062" s="5"/>
      <c r="AV1062" s="5"/>
      <c r="AW1062" s="5"/>
    </row>
    <row r="1063" spans="46:49" x14ac:dyDescent="0.3">
      <c r="AT1063" s="5"/>
      <c r="AU1063" s="5"/>
      <c r="AV1063" s="5"/>
      <c r="AW1063" s="5"/>
    </row>
    <row r="1064" spans="46:49" x14ac:dyDescent="0.3">
      <c r="AT1064" s="5"/>
      <c r="AU1064" s="5"/>
      <c r="AV1064" s="5"/>
      <c r="AW1064" s="5"/>
    </row>
    <row r="1065" spans="46:49" x14ac:dyDescent="0.3">
      <c r="AT1065" s="5"/>
      <c r="AU1065" s="5"/>
      <c r="AV1065" s="5"/>
      <c r="AW1065" s="5"/>
    </row>
    <row r="1066" spans="46:49" x14ac:dyDescent="0.3">
      <c r="AT1066" s="5"/>
      <c r="AU1066" s="5"/>
      <c r="AV1066" s="5"/>
      <c r="AW1066" s="5"/>
    </row>
    <row r="1067" spans="46:49" x14ac:dyDescent="0.3">
      <c r="AT1067" s="5"/>
      <c r="AU1067" s="5"/>
      <c r="AV1067" s="5"/>
      <c r="AW1067" s="5"/>
    </row>
    <row r="1068" spans="46:49" x14ac:dyDescent="0.3">
      <c r="AT1068" s="5"/>
      <c r="AU1068" s="5"/>
      <c r="AV1068" s="5"/>
      <c r="AW1068" s="5"/>
    </row>
    <row r="1069" spans="46:49" x14ac:dyDescent="0.3">
      <c r="AT1069" s="5"/>
      <c r="AU1069" s="5"/>
      <c r="AV1069" s="5"/>
      <c r="AW1069" s="5"/>
    </row>
    <row r="1070" spans="46:49" x14ac:dyDescent="0.3">
      <c r="AT1070" s="5"/>
      <c r="AU1070" s="5"/>
      <c r="AV1070" s="5"/>
      <c r="AW1070" s="5"/>
    </row>
    <row r="1071" spans="46:49" x14ac:dyDescent="0.3">
      <c r="AT1071" s="5"/>
      <c r="AU1071" s="5"/>
      <c r="AV1071" s="5"/>
      <c r="AW1071" s="5"/>
    </row>
    <row r="1072" spans="46:49" x14ac:dyDescent="0.3">
      <c r="AT1072" s="5"/>
      <c r="AU1072" s="5"/>
      <c r="AV1072" s="5"/>
      <c r="AW1072" s="5"/>
    </row>
    <row r="1073" spans="46:49" x14ac:dyDescent="0.3">
      <c r="AT1073" s="5"/>
      <c r="AU1073" s="5"/>
      <c r="AV1073" s="5"/>
      <c r="AW1073" s="5"/>
    </row>
    <row r="1074" spans="46:49" x14ac:dyDescent="0.3">
      <c r="AT1074" s="5"/>
      <c r="AU1074" s="5"/>
      <c r="AV1074" s="5"/>
      <c r="AW1074" s="5"/>
    </row>
    <row r="1075" spans="46:49" x14ac:dyDescent="0.3">
      <c r="AT1075" s="5"/>
      <c r="AU1075" s="5"/>
      <c r="AV1075" s="5"/>
      <c r="AW1075" s="5"/>
    </row>
    <row r="1076" spans="46:49" x14ac:dyDescent="0.3">
      <c r="AT1076" s="5"/>
      <c r="AU1076" s="5"/>
      <c r="AV1076" s="5"/>
      <c r="AW1076" s="5"/>
    </row>
    <row r="1077" spans="46:49" x14ac:dyDescent="0.3">
      <c r="AT1077" s="5"/>
      <c r="AU1077" s="5"/>
      <c r="AV1077" s="5"/>
      <c r="AW1077" s="5"/>
    </row>
    <row r="1078" spans="46:49" x14ac:dyDescent="0.3">
      <c r="AT1078" s="5"/>
      <c r="AU1078" s="5"/>
      <c r="AV1078" s="5"/>
      <c r="AW1078" s="5"/>
    </row>
    <row r="1079" spans="46:49" x14ac:dyDescent="0.3">
      <c r="AT1079" s="5"/>
      <c r="AU1079" s="5"/>
      <c r="AV1079" s="5"/>
      <c r="AW1079" s="5"/>
    </row>
    <row r="1080" spans="46:49" x14ac:dyDescent="0.3">
      <c r="AT1080" s="5"/>
      <c r="AU1080" s="5"/>
      <c r="AV1080" s="5"/>
      <c r="AW1080" s="5"/>
    </row>
    <row r="1081" spans="46:49" x14ac:dyDescent="0.3">
      <c r="AT1081" s="5"/>
      <c r="AU1081" s="5"/>
      <c r="AV1081" s="5"/>
      <c r="AW1081" s="5"/>
    </row>
    <row r="1082" spans="46:49" x14ac:dyDescent="0.3">
      <c r="AT1082" s="5"/>
      <c r="AU1082" s="5"/>
      <c r="AV1082" s="5"/>
      <c r="AW1082" s="5"/>
    </row>
    <row r="1083" spans="46:49" x14ac:dyDescent="0.3">
      <c r="AT1083" s="5"/>
      <c r="AU1083" s="5"/>
      <c r="AV1083" s="5"/>
      <c r="AW1083" s="5"/>
    </row>
    <row r="1084" spans="46:49" x14ac:dyDescent="0.3">
      <c r="AT1084" s="5"/>
      <c r="AU1084" s="5"/>
      <c r="AV1084" s="5"/>
      <c r="AW1084" s="5"/>
    </row>
    <row r="1085" spans="46:49" x14ac:dyDescent="0.3">
      <c r="AT1085" s="5"/>
      <c r="AU1085" s="5"/>
      <c r="AV1085" s="5"/>
      <c r="AW1085" s="5"/>
    </row>
    <row r="1086" spans="46:49" x14ac:dyDescent="0.3">
      <c r="AT1086" s="5"/>
      <c r="AU1086" s="5"/>
      <c r="AV1086" s="5"/>
      <c r="AW1086" s="5"/>
    </row>
    <row r="1087" spans="46:49" x14ac:dyDescent="0.3">
      <c r="AT1087" s="5"/>
      <c r="AU1087" s="5"/>
      <c r="AV1087" s="5"/>
      <c r="AW1087" s="5"/>
    </row>
    <row r="1088" spans="46:49" x14ac:dyDescent="0.3">
      <c r="AT1088" s="5"/>
      <c r="AU1088" s="5"/>
      <c r="AV1088" s="5"/>
      <c r="AW1088" s="5"/>
    </row>
    <row r="1089" spans="46:49" x14ac:dyDescent="0.3">
      <c r="AT1089" s="5"/>
      <c r="AU1089" s="5"/>
      <c r="AV1089" s="5"/>
      <c r="AW1089" s="5"/>
    </row>
    <row r="1090" spans="46:49" x14ac:dyDescent="0.3">
      <c r="AT1090" s="5"/>
      <c r="AU1090" s="5"/>
      <c r="AV1090" s="5"/>
      <c r="AW1090" s="5"/>
    </row>
    <row r="1091" spans="46:49" x14ac:dyDescent="0.3">
      <c r="AT1091" s="5"/>
      <c r="AU1091" s="5"/>
      <c r="AV1091" s="5"/>
      <c r="AW1091" s="5"/>
    </row>
    <row r="1092" spans="46:49" x14ac:dyDescent="0.3">
      <c r="AT1092" s="5"/>
      <c r="AU1092" s="5"/>
      <c r="AV1092" s="5"/>
      <c r="AW1092" s="5"/>
    </row>
    <row r="1093" spans="46:49" x14ac:dyDescent="0.3">
      <c r="AT1093" s="5"/>
      <c r="AU1093" s="5"/>
      <c r="AV1093" s="5"/>
      <c r="AW1093" s="5"/>
    </row>
    <row r="1094" spans="46:49" x14ac:dyDescent="0.3">
      <c r="AT1094" s="5"/>
      <c r="AU1094" s="5"/>
      <c r="AV1094" s="5"/>
      <c r="AW1094" s="5"/>
    </row>
    <row r="1095" spans="46:49" x14ac:dyDescent="0.3">
      <c r="AT1095" s="5"/>
      <c r="AU1095" s="5"/>
      <c r="AV1095" s="5"/>
      <c r="AW1095" s="5"/>
    </row>
    <row r="1096" spans="46:49" x14ac:dyDescent="0.3">
      <c r="AT1096" s="5"/>
      <c r="AU1096" s="5"/>
      <c r="AV1096" s="5"/>
      <c r="AW1096" s="5"/>
    </row>
    <row r="1097" spans="46:49" x14ac:dyDescent="0.3">
      <c r="AT1097" s="5"/>
      <c r="AU1097" s="5"/>
      <c r="AV1097" s="5"/>
      <c r="AW1097" s="5"/>
    </row>
    <row r="1098" spans="46:49" x14ac:dyDescent="0.3">
      <c r="AT1098" s="5"/>
      <c r="AU1098" s="5"/>
      <c r="AV1098" s="5"/>
      <c r="AW1098" s="5"/>
    </row>
    <row r="1099" spans="46:49" x14ac:dyDescent="0.3">
      <c r="AT1099" s="5"/>
      <c r="AU1099" s="5"/>
      <c r="AV1099" s="5"/>
      <c r="AW1099" s="5"/>
    </row>
    <row r="1100" spans="46:49" x14ac:dyDescent="0.3">
      <c r="AT1100" s="5"/>
      <c r="AU1100" s="5"/>
      <c r="AV1100" s="5"/>
      <c r="AW1100" s="5"/>
    </row>
    <row r="1101" spans="46:49" x14ac:dyDescent="0.3">
      <c r="AT1101" s="5"/>
      <c r="AU1101" s="5"/>
      <c r="AV1101" s="5"/>
      <c r="AW1101" s="5"/>
    </row>
    <row r="1102" spans="46:49" x14ac:dyDescent="0.3">
      <c r="AT1102" s="5"/>
      <c r="AU1102" s="5"/>
      <c r="AV1102" s="5"/>
      <c r="AW1102" s="5"/>
    </row>
    <row r="1103" spans="46:49" x14ac:dyDescent="0.3">
      <c r="AT1103" s="5"/>
      <c r="AU1103" s="5"/>
      <c r="AV1103" s="5"/>
      <c r="AW1103" s="5"/>
    </row>
    <row r="1104" spans="46:49" x14ac:dyDescent="0.3">
      <c r="AT1104" s="5"/>
      <c r="AU1104" s="5"/>
      <c r="AV1104" s="5"/>
      <c r="AW1104" s="5"/>
    </row>
    <row r="1105" spans="46:49" x14ac:dyDescent="0.3">
      <c r="AT1105" s="5"/>
      <c r="AU1105" s="5"/>
      <c r="AV1105" s="5"/>
      <c r="AW1105" s="5"/>
    </row>
    <row r="1106" spans="46:49" x14ac:dyDescent="0.3">
      <c r="AT1106" s="5"/>
      <c r="AU1106" s="5"/>
      <c r="AV1106" s="5"/>
      <c r="AW1106" s="5"/>
    </row>
    <row r="1107" spans="46:49" x14ac:dyDescent="0.3">
      <c r="AT1107" s="5"/>
      <c r="AU1107" s="5"/>
      <c r="AV1107" s="5"/>
      <c r="AW1107" s="5"/>
    </row>
    <row r="1108" spans="46:49" x14ac:dyDescent="0.3">
      <c r="AT1108" s="5"/>
      <c r="AU1108" s="5"/>
      <c r="AV1108" s="5"/>
      <c r="AW1108" s="5"/>
    </row>
    <row r="1109" spans="46:49" x14ac:dyDescent="0.3">
      <c r="AT1109" s="5"/>
      <c r="AU1109" s="5"/>
      <c r="AV1109" s="5"/>
      <c r="AW1109" s="5"/>
    </row>
    <row r="1110" spans="46:49" x14ac:dyDescent="0.3">
      <c r="AT1110" s="5"/>
      <c r="AU1110" s="5"/>
      <c r="AV1110" s="5"/>
      <c r="AW1110" s="5"/>
    </row>
    <row r="1111" spans="46:49" x14ac:dyDescent="0.3">
      <c r="AT1111" s="5"/>
      <c r="AU1111" s="5"/>
      <c r="AV1111" s="5"/>
      <c r="AW1111" s="5"/>
    </row>
    <row r="1112" spans="46:49" x14ac:dyDescent="0.3">
      <c r="AT1112" s="5"/>
      <c r="AU1112" s="5"/>
      <c r="AV1112" s="5"/>
      <c r="AW1112" s="5"/>
    </row>
    <row r="1113" spans="46:49" x14ac:dyDescent="0.3">
      <c r="AT1113" s="5"/>
      <c r="AU1113" s="5"/>
      <c r="AV1113" s="5"/>
      <c r="AW1113" s="5"/>
    </row>
    <row r="1114" spans="46:49" x14ac:dyDescent="0.3">
      <c r="AT1114" s="5"/>
      <c r="AU1114" s="5"/>
      <c r="AV1114" s="5"/>
      <c r="AW1114" s="5"/>
    </row>
    <row r="1115" spans="46:49" x14ac:dyDescent="0.3">
      <c r="AT1115" s="5"/>
      <c r="AU1115" s="5"/>
      <c r="AV1115" s="5"/>
      <c r="AW1115" s="5"/>
    </row>
    <row r="1116" spans="46:49" x14ac:dyDescent="0.3">
      <c r="AT1116" s="5"/>
      <c r="AU1116" s="5"/>
      <c r="AV1116" s="5"/>
      <c r="AW1116" s="5"/>
    </row>
    <row r="1117" spans="46:49" x14ac:dyDescent="0.3">
      <c r="AT1117" s="5"/>
      <c r="AU1117" s="5"/>
      <c r="AV1117" s="5"/>
      <c r="AW1117" s="5"/>
    </row>
    <row r="1118" spans="46:49" x14ac:dyDescent="0.3">
      <c r="AT1118" s="5"/>
      <c r="AU1118" s="5"/>
      <c r="AV1118" s="5"/>
      <c r="AW1118" s="5"/>
    </row>
    <row r="1119" spans="46:49" x14ac:dyDescent="0.3">
      <c r="AT1119" s="5"/>
      <c r="AU1119" s="5"/>
      <c r="AV1119" s="5"/>
      <c r="AW1119" s="5"/>
    </row>
    <row r="1120" spans="46:49" x14ac:dyDescent="0.3">
      <c r="AT1120" s="5"/>
      <c r="AU1120" s="5"/>
      <c r="AV1120" s="5"/>
      <c r="AW1120" s="5"/>
    </row>
    <row r="1121" spans="46:49" x14ac:dyDescent="0.3">
      <c r="AT1121" s="5"/>
      <c r="AU1121" s="5"/>
      <c r="AV1121" s="5"/>
      <c r="AW1121" s="5"/>
    </row>
    <row r="1122" spans="46:49" x14ac:dyDescent="0.3">
      <c r="AT1122" s="5"/>
      <c r="AU1122" s="5"/>
      <c r="AV1122" s="5"/>
      <c r="AW1122" s="5"/>
    </row>
    <row r="1123" spans="46:49" x14ac:dyDescent="0.3">
      <c r="AT1123" s="5"/>
      <c r="AU1123" s="5"/>
      <c r="AV1123" s="5"/>
      <c r="AW1123" s="5"/>
    </row>
    <row r="1124" spans="46:49" x14ac:dyDescent="0.3">
      <c r="AT1124" s="5"/>
      <c r="AU1124" s="5"/>
      <c r="AV1124" s="5"/>
      <c r="AW1124" s="5"/>
    </row>
    <row r="1125" spans="46:49" x14ac:dyDescent="0.3">
      <c r="AT1125" s="5"/>
      <c r="AU1125" s="5"/>
      <c r="AV1125" s="5"/>
      <c r="AW1125" s="5"/>
    </row>
    <row r="1126" spans="46:49" x14ac:dyDescent="0.3">
      <c r="AT1126" s="5"/>
      <c r="AU1126" s="5"/>
      <c r="AV1126" s="5"/>
      <c r="AW1126" s="5"/>
    </row>
    <row r="1127" spans="46:49" x14ac:dyDescent="0.3">
      <c r="AT1127" s="5"/>
      <c r="AU1127" s="5"/>
      <c r="AV1127" s="5"/>
      <c r="AW1127" s="5"/>
    </row>
    <row r="1128" spans="46:49" x14ac:dyDescent="0.3">
      <c r="AT1128" s="5"/>
      <c r="AU1128" s="5"/>
      <c r="AV1128" s="5"/>
      <c r="AW1128" s="5"/>
    </row>
    <row r="1129" spans="46:49" x14ac:dyDescent="0.3">
      <c r="AT1129" s="5"/>
      <c r="AU1129" s="5"/>
      <c r="AV1129" s="5"/>
      <c r="AW1129" s="5"/>
    </row>
    <row r="1130" spans="46:49" x14ac:dyDescent="0.3">
      <c r="AT1130" s="5"/>
      <c r="AU1130" s="5"/>
      <c r="AV1130" s="5"/>
      <c r="AW1130" s="5"/>
    </row>
    <row r="1131" spans="46:49" x14ac:dyDescent="0.3">
      <c r="AT1131" s="5"/>
      <c r="AU1131" s="5"/>
      <c r="AV1131" s="5"/>
      <c r="AW1131" s="5"/>
    </row>
    <row r="1132" spans="46:49" x14ac:dyDescent="0.3">
      <c r="AT1132" s="5"/>
      <c r="AU1132" s="5"/>
      <c r="AV1132" s="5"/>
      <c r="AW1132" s="5"/>
    </row>
    <row r="1133" spans="46:49" x14ac:dyDescent="0.3">
      <c r="AT1133" s="5"/>
      <c r="AU1133" s="5"/>
      <c r="AV1133" s="5"/>
      <c r="AW1133" s="5"/>
    </row>
    <row r="1134" spans="46:49" x14ac:dyDescent="0.3">
      <c r="AT1134" s="5"/>
      <c r="AU1134" s="5"/>
      <c r="AV1134" s="5"/>
      <c r="AW1134" s="5"/>
    </row>
    <row r="1135" spans="46:49" x14ac:dyDescent="0.3">
      <c r="AT1135" s="5"/>
      <c r="AU1135" s="5"/>
      <c r="AV1135" s="5"/>
      <c r="AW1135" s="5"/>
    </row>
    <row r="1136" spans="46:49" x14ac:dyDescent="0.3">
      <c r="AT1136" s="5"/>
      <c r="AU1136" s="5"/>
      <c r="AV1136" s="5"/>
      <c r="AW1136" s="5"/>
    </row>
    <row r="1137" spans="46:49" x14ac:dyDescent="0.3">
      <c r="AT1137" s="5"/>
      <c r="AU1137" s="5"/>
      <c r="AV1137" s="5"/>
      <c r="AW1137" s="5"/>
    </row>
    <row r="1138" spans="46:49" x14ac:dyDescent="0.3">
      <c r="AT1138" s="5"/>
      <c r="AU1138" s="5"/>
      <c r="AV1138" s="5"/>
      <c r="AW1138" s="5"/>
    </row>
    <row r="1139" spans="46:49" x14ac:dyDescent="0.3">
      <c r="AT1139" s="5"/>
      <c r="AU1139" s="5"/>
      <c r="AV1139" s="5"/>
      <c r="AW1139" s="5"/>
    </row>
    <row r="1140" spans="46:49" x14ac:dyDescent="0.3">
      <c r="AT1140" s="5"/>
      <c r="AU1140" s="5"/>
      <c r="AV1140" s="5"/>
      <c r="AW1140" s="5"/>
    </row>
    <row r="1141" spans="46:49" x14ac:dyDescent="0.3">
      <c r="AT1141" s="5"/>
      <c r="AU1141" s="5"/>
      <c r="AV1141" s="5"/>
      <c r="AW1141" s="5"/>
    </row>
    <row r="1142" spans="46:49" x14ac:dyDescent="0.3">
      <c r="AT1142" s="5"/>
      <c r="AU1142" s="5"/>
      <c r="AV1142" s="5"/>
      <c r="AW1142" s="5"/>
    </row>
    <row r="1143" spans="46:49" x14ac:dyDescent="0.3">
      <c r="AT1143" s="5"/>
      <c r="AU1143" s="5"/>
      <c r="AV1143" s="5"/>
      <c r="AW1143" s="5"/>
    </row>
    <row r="1144" spans="46:49" x14ac:dyDescent="0.3">
      <c r="AT1144" s="5"/>
      <c r="AU1144" s="5"/>
      <c r="AV1144" s="5"/>
      <c r="AW1144" s="5"/>
    </row>
    <row r="1145" spans="46:49" x14ac:dyDescent="0.3">
      <c r="AT1145" s="5"/>
      <c r="AU1145" s="5"/>
      <c r="AV1145" s="5"/>
      <c r="AW1145" s="5"/>
    </row>
    <row r="1146" spans="46:49" x14ac:dyDescent="0.3">
      <c r="AT1146" s="5"/>
      <c r="AU1146" s="5"/>
      <c r="AV1146" s="5"/>
      <c r="AW1146" s="5"/>
    </row>
    <row r="1147" spans="46:49" x14ac:dyDescent="0.3">
      <c r="AT1147" s="5"/>
      <c r="AU1147" s="5"/>
      <c r="AV1147" s="5"/>
      <c r="AW1147" s="5"/>
    </row>
    <row r="1148" spans="46:49" x14ac:dyDescent="0.3">
      <c r="AT1148" s="5"/>
      <c r="AU1148" s="5"/>
      <c r="AV1148" s="5"/>
      <c r="AW1148" s="5"/>
    </row>
    <row r="1149" spans="46:49" x14ac:dyDescent="0.3">
      <c r="AT1149" s="5"/>
      <c r="AU1149" s="5"/>
      <c r="AV1149" s="5"/>
      <c r="AW1149" s="5"/>
    </row>
    <row r="1150" spans="46:49" x14ac:dyDescent="0.3">
      <c r="AT1150" s="5"/>
      <c r="AU1150" s="5"/>
      <c r="AV1150" s="5"/>
      <c r="AW1150" s="5"/>
    </row>
    <row r="1151" spans="46:49" x14ac:dyDescent="0.3">
      <c r="AT1151" s="5"/>
      <c r="AU1151" s="5"/>
      <c r="AV1151" s="5"/>
      <c r="AW1151" s="5"/>
    </row>
    <row r="1152" spans="46:49" x14ac:dyDescent="0.3">
      <c r="AT1152" s="5"/>
      <c r="AU1152" s="5"/>
      <c r="AV1152" s="5"/>
      <c r="AW1152" s="5"/>
    </row>
    <row r="1153" spans="46:49" x14ac:dyDescent="0.3">
      <c r="AT1153" s="5"/>
      <c r="AU1153" s="5"/>
      <c r="AV1153" s="5"/>
      <c r="AW1153" s="5"/>
    </row>
    <row r="1154" spans="46:49" x14ac:dyDescent="0.3">
      <c r="AT1154" s="5"/>
      <c r="AU1154" s="5"/>
      <c r="AV1154" s="5"/>
      <c r="AW1154" s="5"/>
    </row>
    <row r="1155" spans="46:49" x14ac:dyDescent="0.3">
      <c r="AT1155" s="5"/>
      <c r="AU1155" s="5"/>
      <c r="AV1155" s="5"/>
      <c r="AW1155" s="5"/>
    </row>
    <row r="1156" spans="46:49" x14ac:dyDescent="0.3">
      <c r="AT1156" s="5"/>
      <c r="AU1156" s="5"/>
      <c r="AV1156" s="5"/>
      <c r="AW1156" s="5"/>
    </row>
    <row r="1157" spans="46:49" x14ac:dyDescent="0.3">
      <c r="AT1157" s="5"/>
      <c r="AU1157" s="5"/>
      <c r="AV1157" s="5"/>
      <c r="AW1157" s="5"/>
    </row>
    <row r="1158" spans="46:49" x14ac:dyDescent="0.3">
      <c r="AT1158" s="5"/>
      <c r="AU1158" s="5"/>
      <c r="AV1158" s="5"/>
      <c r="AW1158" s="5"/>
    </row>
    <row r="1159" spans="46:49" x14ac:dyDescent="0.3">
      <c r="AT1159" s="5"/>
      <c r="AU1159" s="5"/>
      <c r="AV1159" s="5"/>
      <c r="AW1159" s="5"/>
    </row>
    <row r="1160" spans="46:49" x14ac:dyDescent="0.3">
      <c r="AT1160" s="5"/>
      <c r="AU1160" s="5"/>
      <c r="AV1160" s="5"/>
      <c r="AW1160" s="5"/>
    </row>
    <row r="1161" spans="46:49" x14ac:dyDescent="0.3">
      <c r="AT1161" s="5"/>
      <c r="AU1161" s="5"/>
      <c r="AV1161" s="5"/>
      <c r="AW1161" s="5"/>
    </row>
    <row r="1162" spans="46:49" x14ac:dyDescent="0.3">
      <c r="AT1162" s="5"/>
      <c r="AU1162" s="5"/>
      <c r="AV1162" s="5"/>
      <c r="AW1162" s="5"/>
    </row>
    <row r="1163" spans="46:49" x14ac:dyDescent="0.3">
      <c r="AT1163" s="5"/>
      <c r="AU1163" s="5"/>
      <c r="AV1163" s="5"/>
      <c r="AW1163" s="5"/>
    </row>
    <row r="1164" spans="46:49" x14ac:dyDescent="0.3">
      <c r="AT1164" s="5"/>
      <c r="AU1164" s="5"/>
      <c r="AV1164" s="5"/>
      <c r="AW1164" s="5"/>
    </row>
    <row r="1165" spans="46:49" x14ac:dyDescent="0.3">
      <c r="AT1165" s="5"/>
      <c r="AU1165" s="5"/>
      <c r="AV1165" s="5"/>
      <c r="AW1165" s="5"/>
    </row>
    <row r="1166" spans="46:49" x14ac:dyDescent="0.3">
      <c r="AT1166" s="5"/>
      <c r="AU1166" s="5"/>
      <c r="AV1166" s="5"/>
      <c r="AW1166" s="5"/>
    </row>
    <row r="1167" spans="46:49" x14ac:dyDescent="0.3">
      <c r="AT1167" s="5"/>
      <c r="AU1167" s="5"/>
      <c r="AV1167" s="5"/>
      <c r="AW1167" s="5"/>
    </row>
    <row r="1168" spans="46:49" x14ac:dyDescent="0.3">
      <c r="AT1168" s="5"/>
      <c r="AU1168" s="5"/>
      <c r="AV1168" s="5"/>
      <c r="AW1168" s="5"/>
    </row>
    <row r="1169" spans="46:49" x14ac:dyDescent="0.3">
      <c r="AT1169" s="5"/>
      <c r="AU1169" s="5"/>
      <c r="AV1169" s="5"/>
      <c r="AW1169" s="5"/>
    </row>
    <row r="1170" spans="46:49" x14ac:dyDescent="0.3">
      <c r="AT1170" s="5"/>
      <c r="AU1170" s="5"/>
      <c r="AV1170" s="5"/>
      <c r="AW1170" s="5"/>
    </row>
    <row r="1171" spans="46:49" x14ac:dyDescent="0.3">
      <c r="AT1171" s="5"/>
      <c r="AU1171" s="5"/>
      <c r="AV1171" s="5"/>
      <c r="AW1171" s="5"/>
    </row>
    <row r="1172" spans="46:49" x14ac:dyDescent="0.3">
      <c r="AT1172" s="5"/>
      <c r="AU1172" s="5"/>
      <c r="AV1172" s="5"/>
      <c r="AW1172" s="5"/>
    </row>
    <row r="1173" spans="46:49" x14ac:dyDescent="0.3">
      <c r="AT1173" s="5"/>
      <c r="AU1173" s="5"/>
      <c r="AV1173" s="5"/>
      <c r="AW1173" s="5"/>
    </row>
    <row r="1174" spans="46:49" x14ac:dyDescent="0.3">
      <c r="AT1174" s="5"/>
      <c r="AU1174" s="5"/>
      <c r="AV1174" s="5"/>
      <c r="AW1174" s="5"/>
    </row>
    <row r="1175" spans="46:49" x14ac:dyDescent="0.3">
      <c r="AT1175" s="5"/>
      <c r="AU1175" s="5"/>
      <c r="AV1175" s="5"/>
      <c r="AW1175" s="5"/>
    </row>
    <row r="1176" spans="46:49" x14ac:dyDescent="0.3">
      <c r="AT1176" s="5"/>
      <c r="AU1176" s="5"/>
      <c r="AV1176" s="5"/>
      <c r="AW1176" s="5"/>
    </row>
    <row r="1177" spans="46:49" x14ac:dyDescent="0.3">
      <c r="AT1177" s="5"/>
      <c r="AU1177" s="5"/>
      <c r="AV1177" s="5"/>
      <c r="AW1177" s="5"/>
    </row>
    <row r="1178" spans="46:49" x14ac:dyDescent="0.3">
      <c r="AT1178" s="5"/>
      <c r="AU1178" s="5"/>
      <c r="AV1178" s="5"/>
      <c r="AW1178" s="5"/>
    </row>
    <row r="1179" spans="46:49" x14ac:dyDescent="0.3">
      <c r="AT1179" s="5"/>
      <c r="AU1179" s="5"/>
      <c r="AV1179" s="5"/>
      <c r="AW1179" s="5"/>
    </row>
    <row r="1180" spans="46:49" x14ac:dyDescent="0.3">
      <c r="AT1180" s="5"/>
      <c r="AU1180" s="5"/>
      <c r="AV1180" s="5"/>
      <c r="AW1180" s="5"/>
    </row>
    <row r="1181" spans="46:49" x14ac:dyDescent="0.3">
      <c r="AT1181" s="5"/>
      <c r="AU1181" s="5"/>
      <c r="AV1181" s="5"/>
      <c r="AW1181" s="5"/>
    </row>
    <row r="1182" spans="46:49" x14ac:dyDescent="0.3">
      <c r="AT1182" s="5"/>
      <c r="AU1182" s="5"/>
      <c r="AV1182" s="5"/>
      <c r="AW1182" s="5"/>
    </row>
    <row r="1183" spans="46:49" x14ac:dyDescent="0.3">
      <c r="AT1183" s="5"/>
      <c r="AU1183" s="5"/>
      <c r="AV1183" s="5"/>
      <c r="AW1183" s="5"/>
    </row>
    <row r="1184" spans="46:49" x14ac:dyDescent="0.3">
      <c r="AT1184" s="5"/>
      <c r="AU1184" s="5"/>
      <c r="AV1184" s="5"/>
      <c r="AW1184" s="5"/>
    </row>
    <row r="1185" spans="46:49" x14ac:dyDescent="0.3">
      <c r="AT1185" s="5"/>
      <c r="AU1185" s="5"/>
      <c r="AV1185" s="5"/>
      <c r="AW1185" s="5"/>
    </row>
    <row r="1186" spans="46:49" x14ac:dyDescent="0.3">
      <c r="AT1186" s="5"/>
      <c r="AU1186" s="5"/>
      <c r="AV1186" s="5"/>
      <c r="AW1186" s="5"/>
    </row>
    <row r="1187" spans="46:49" x14ac:dyDescent="0.3">
      <c r="AT1187" s="5"/>
      <c r="AU1187" s="5"/>
      <c r="AV1187" s="5"/>
      <c r="AW1187" s="5"/>
    </row>
    <row r="1188" spans="46:49" x14ac:dyDescent="0.3">
      <c r="AT1188" s="5"/>
      <c r="AU1188" s="5"/>
      <c r="AV1188" s="5"/>
      <c r="AW1188" s="5"/>
    </row>
    <row r="1189" spans="46:49" x14ac:dyDescent="0.3">
      <c r="AT1189" s="5"/>
      <c r="AU1189" s="5"/>
      <c r="AV1189" s="5"/>
      <c r="AW1189" s="5"/>
    </row>
    <row r="1190" spans="46:49" x14ac:dyDescent="0.3">
      <c r="AT1190" s="5"/>
      <c r="AU1190" s="5"/>
      <c r="AV1190" s="5"/>
      <c r="AW1190" s="5"/>
    </row>
    <row r="1191" spans="46:49" x14ac:dyDescent="0.3">
      <c r="AT1191" s="5"/>
      <c r="AU1191" s="5"/>
      <c r="AV1191" s="5"/>
      <c r="AW1191" s="5"/>
    </row>
    <row r="1192" spans="46:49" x14ac:dyDescent="0.3">
      <c r="AT1192" s="5"/>
      <c r="AU1192" s="5"/>
      <c r="AV1192" s="5"/>
      <c r="AW1192" s="5"/>
    </row>
    <row r="1193" spans="46:49" x14ac:dyDescent="0.3">
      <c r="AT1193" s="5"/>
      <c r="AU1193" s="5"/>
      <c r="AV1193" s="5"/>
      <c r="AW1193" s="5"/>
    </row>
    <row r="1194" spans="46:49" x14ac:dyDescent="0.3">
      <c r="AT1194" s="5"/>
      <c r="AU1194" s="5"/>
      <c r="AV1194" s="5"/>
      <c r="AW1194" s="5"/>
    </row>
    <row r="1195" spans="46:49" x14ac:dyDescent="0.3">
      <c r="AT1195" s="5"/>
      <c r="AU1195" s="5"/>
      <c r="AV1195" s="5"/>
      <c r="AW1195" s="5"/>
    </row>
    <row r="1196" spans="46:49" x14ac:dyDescent="0.3">
      <c r="AT1196" s="5"/>
      <c r="AU1196" s="5"/>
      <c r="AV1196" s="5"/>
      <c r="AW1196" s="5"/>
    </row>
    <row r="1197" spans="46:49" x14ac:dyDescent="0.3">
      <c r="AT1197" s="5"/>
      <c r="AU1197" s="5"/>
      <c r="AV1197" s="5"/>
      <c r="AW1197" s="5"/>
    </row>
    <row r="1198" spans="46:49" x14ac:dyDescent="0.3">
      <c r="AT1198" s="5"/>
      <c r="AU1198" s="5"/>
      <c r="AV1198" s="5"/>
      <c r="AW1198" s="5"/>
    </row>
    <row r="1199" spans="46:49" x14ac:dyDescent="0.3">
      <c r="AT1199" s="5"/>
      <c r="AU1199" s="5"/>
      <c r="AV1199" s="5"/>
      <c r="AW1199" s="5"/>
    </row>
    <row r="1200" spans="46:49" x14ac:dyDescent="0.3">
      <c r="AT1200" s="5"/>
      <c r="AU1200" s="5"/>
      <c r="AV1200" s="5"/>
      <c r="AW1200" s="5"/>
    </row>
    <row r="1201" spans="46:49" x14ac:dyDescent="0.3">
      <c r="AT1201" s="5"/>
      <c r="AU1201" s="5"/>
      <c r="AV1201" s="5"/>
      <c r="AW1201" s="5"/>
    </row>
    <row r="1202" spans="46:49" x14ac:dyDescent="0.3">
      <c r="AT1202" s="5"/>
      <c r="AU1202" s="5"/>
      <c r="AV1202" s="5"/>
      <c r="AW1202" s="5"/>
    </row>
    <row r="1203" spans="46:49" x14ac:dyDescent="0.3">
      <c r="AT1203" s="5"/>
      <c r="AU1203" s="5"/>
      <c r="AV1203" s="5"/>
      <c r="AW1203" s="5"/>
    </row>
    <row r="1204" spans="46:49" x14ac:dyDescent="0.3">
      <c r="AT1204" s="5"/>
      <c r="AU1204" s="5"/>
      <c r="AV1204" s="5"/>
      <c r="AW1204" s="5"/>
    </row>
    <row r="1205" spans="46:49" x14ac:dyDescent="0.3">
      <c r="AT1205" s="5"/>
      <c r="AU1205" s="5"/>
      <c r="AV1205" s="5"/>
      <c r="AW1205" s="5"/>
    </row>
    <row r="1206" spans="46:49" x14ac:dyDescent="0.3">
      <c r="AT1206" s="5"/>
      <c r="AU1206" s="5"/>
      <c r="AV1206" s="5"/>
      <c r="AW1206" s="5"/>
    </row>
    <row r="1207" spans="46:49" x14ac:dyDescent="0.3">
      <c r="AT1207" s="5"/>
      <c r="AU1207" s="5"/>
      <c r="AV1207" s="5"/>
      <c r="AW1207" s="5"/>
    </row>
    <row r="1208" spans="46:49" x14ac:dyDescent="0.3">
      <c r="AT1208" s="5"/>
      <c r="AU1208" s="5"/>
      <c r="AV1208" s="5"/>
      <c r="AW1208" s="5"/>
    </row>
    <row r="1209" spans="46:49" x14ac:dyDescent="0.3">
      <c r="AT1209" s="5"/>
      <c r="AU1209" s="5"/>
      <c r="AV1209" s="5"/>
      <c r="AW1209" s="5"/>
    </row>
    <row r="1210" spans="46:49" x14ac:dyDescent="0.3">
      <c r="AT1210" s="5"/>
      <c r="AU1210" s="5"/>
      <c r="AV1210" s="5"/>
      <c r="AW1210" s="5"/>
    </row>
    <row r="1211" spans="46:49" x14ac:dyDescent="0.3">
      <c r="AT1211" s="5"/>
      <c r="AU1211" s="5"/>
      <c r="AV1211" s="5"/>
      <c r="AW1211" s="5"/>
    </row>
    <row r="1212" spans="46:49" x14ac:dyDescent="0.3">
      <c r="AT1212" s="5"/>
      <c r="AU1212" s="5"/>
      <c r="AV1212" s="5"/>
      <c r="AW1212" s="5"/>
    </row>
    <row r="1213" spans="46:49" x14ac:dyDescent="0.3">
      <c r="AT1213" s="5"/>
      <c r="AU1213" s="5"/>
      <c r="AV1213" s="5"/>
      <c r="AW1213" s="5"/>
    </row>
    <row r="1214" spans="46:49" x14ac:dyDescent="0.3">
      <c r="AT1214" s="5"/>
      <c r="AU1214" s="5"/>
      <c r="AV1214" s="5"/>
      <c r="AW1214" s="5"/>
    </row>
    <row r="1215" spans="46:49" x14ac:dyDescent="0.3">
      <c r="AT1215" s="5"/>
      <c r="AU1215" s="5"/>
      <c r="AV1215" s="5"/>
      <c r="AW1215" s="5"/>
    </row>
    <row r="1216" spans="46:49" x14ac:dyDescent="0.3">
      <c r="AT1216" s="5"/>
      <c r="AU1216" s="5"/>
      <c r="AV1216" s="5"/>
      <c r="AW1216" s="5"/>
    </row>
    <row r="1217" spans="46:49" x14ac:dyDescent="0.3">
      <c r="AT1217" s="5"/>
      <c r="AU1217" s="5"/>
      <c r="AV1217" s="5"/>
      <c r="AW1217" s="5"/>
    </row>
    <row r="1218" spans="46:49" x14ac:dyDescent="0.3">
      <c r="AT1218" s="5"/>
      <c r="AU1218" s="5"/>
      <c r="AV1218" s="5"/>
      <c r="AW1218" s="5"/>
    </row>
    <row r="1219" spans="46:49" x14ac:dyDescent="0.3">
      <c r="AT1219" s="5"/>
      <c r="AU1219" s="5"/>
      <c r="AV1219" s="5"/>
      <c r="AW1219" s="5"/>
    </row>
    <row r="1220" spans="46:49" x14ac:dyDescent="0.3">
      <c r="AT1220" s="5"/>
      <c r="AU1220" s="5"/>
      <c r="AV1220" s="5"/>
      <c r="AW1220" s="5"/>
    </row>
    <row r="1221" spans="46:49" x14ac:dyDescent="0.3">
      <c r="AT1221" s="5"/>
      <c r="AU1221" s="5"/>
      <c r="AV1221" s="5"/>
      <c r="AW1221" s="5"/>
    </row>
    <row r="1222" spans="46:49" x14ac:dyDescent="0.3">
      <c r="AT1222" s="5"/>
      <c r="AU1222" s="5"/>
      <c r="AV1222" s="5"/>
      <c r="AW1222" s="5"/>
    </row>
    <row r="1223" spans="46:49" x14ac:dyDescent="0.3">
      <c r="AT1223" s="5"/>
      <c r="AU1223" s="5"/>
      <c r="AV1223" s="5"/>
      <c r="AW1223" s="5"/>
    </row>
    <row r="1224" spans="46:49" x14ac:dyDescent="0.3">
      <c r="AT1224" s="5"/>
      <c r="AU1224" s="5"/>
      <c r="AV1224" s="5"/>
      <c r="AW1224" s="5"/>
    </row>
    <row r="1225" spans="46:49" x14ac:dyDescent="0.3">
      <c r="AT1225" s="5"/>
      <c r="AU1225" s="5"/>
      <c r="AV1225" s="5"/>
      <c r="AW1225" s="5"/>
    </row>
    <row r="1226" spans="46:49" x14ac:dyDescent="0.3">
      <c r="AT1226" s="5"/>
      <c r="AU1226" s="5"/>
      <c r="AV1226" s="5"/>
      <c r="AW1226" s="5"/>
    </row>
    <row r="1227" spans="46:49" x14ac:dyDescent="0.3">
      <c r="AT1227" s="5"/>
      <c r="AU1227" s="5"/>
      <c r="AV1227" s="5"/>
      <c r="AW1227" s="5"/>
    </row>
    <row r="1228" spans="46:49" x14ac:dyDescent="0.3">
      <c r="AT1228" s="5"/>
      <c r="AU1228" s="5"/>
      <c r="AV1228" s="5"/>
      <c r="AW1228" s="5"/>
    </row>
    <row r="1229" spans="46:49" x14ac:dyDescent="0.3">
      <c r="AT1229" s="5"/>
      <c r="AU1229" s="5"/>
      <c r="AV1229" s="5"/>
      <c r="AW1229" s="5"/>
    </row>
    <row r="1230" spans="46:49" x14ac:dyDescent="0.3">
      <c r="AT1230" s="5"/>
      <c r="AU1230" s="5"/>
      <c r="AV1230" s="5"/>
      <c r="AW1230" s="5"/>
    </row>
    <row r="1231" spans="46:49" x14ac:dyDescent="0.3">
      <c r="AT1231" s="5"/>
      <c r="AU1231" s="5"/>
      <c r="AV1231" s="5"/>
      <c r="AW1231" s="5"/>
    </row>
    <row r="1232" spans="46:49" x14ac:dyDescent="0.3">
      <c r="AT1232" s="5"/>
      <c r="AU1232" s="5"/>
      <c r="AV1232" s="5"/>
      <c r="AW1232" s="5"/>
    </row>
    <row r="1233" spans="46:49" x14ac:dyDescent="0.3">
      <c r="AT1233" s="5"/>
      <c r="AU1233" s="5"/>
      <c r="AV1233" s="5"/>
      <c r="AW1233" s="5"/>
    </row>
    <row r="1234" spans="46:49" x14ac:dyDescent="0.3">
      <c r="AT1234" s="5"/>
      <c r="AU1234" s="5"/>
      <c r="AV1234" s="5"/>
      <c r="AW1234" s="5"/>
    </row>
    <row r="1235" spans="46:49" x14ac:dyDescent="0.3">
      <c r="AT1235" s="5"/>
      <c r="AU1235" s="5"/>
      <c r="AV1235" s="5"/>
      <c r="AW1235" s="5"/>
    </row>
    <row r="1236" spans="46:49" x14ac:dyDescent="0.3">
      <c r="AT1236" s="5"/>
      <c r="AU1236" s="5"/>
      <c r="AV1236" s="5"/>
      <c r="AW1236" s="5"/>
    </row>
    <row r="1237" spans="46:49" x14ac:dyDescent="0.3">
      <c r="AT1237" s="5"/>
      <c r="AU1237" s="5"/>
      <c r="AV1237" s="5"/>
      <c r="AW1237" s="5"/>
    </row>
    <row r="1238" spans="46:49" x14ac:dyDescent="0.3">
      <c r="AT1238" s="5"/>
      <c r="AU1238" s="5"/>
      <c r="AV1238" s="5"/>
      <c r="AW1238" s="5"/>
    </row>
    <row r="1239" spans="46:49" x14ac:dyDescent="0.3">
      <c r="AT1239" s="5"/>
      <c r="AU1239" s="5"/>
      <c r="AV1239" s="5"/>
      <c r="AW1239" s="5"/>
    </row>
    <row r="1240" spans="46:49" x14ac:dyDescent="0.3">
      <c r="AT1240" s="5"/>
      <c r="AU1240" s="5"/>
      <c r="AV1240" s="5"/>
      <c r="AW1240" s="5"/>
    </row>
    <row r="1241" spans="46:49" x14ac:dyDescent="0.3">
      <c r="AT1241" s="5"/>
      <c r="AU1241" s="5"/>
      <c r="AV1241" s="5"/>
      <c r="AW1241" s="5"/>
    </row>
    <row r="1242" spans="46:49" x14ac:dyDescent="0.3">
      <c r="AT1242" s="5"/>
      <c r="AU1242" s="5"/>
      <c r="AV1242" s="5"/>
      <c r="AW1242" s="5"/>
    </row>
    <row r="1243" spans="46:49" x14ac:dyDescent="0.3">
      <c r="AT1243" s="5"/>
      <c r="AU1243" s="5"/>
      <c r="AV1243" s="5"/>
      <c r="AW1243" s="5"/>
    </row>
    <row r="1244" spans="46:49" x14ac:dyDescent="0.3">
      <c r="AT1244" s="5"/>
      <c r="AU1244" s="5"/>
      <c r="AV1244" s="5"/>
      <c r="AW1244" s="5"/>
    </row>
    <row r="1245" spans="46:49" x14ac:dyDescent="0.3">
      <c r="AT1245" s="5"/>
      <c r="AU1245" s="5"/>
      <c r="AV1245" s="5"/>
      <c r="AW1245" s="5"/>
    </row>
    <row r="1246" spans="46:49" x14ac:dyDescent="0.3">
      <c r="AT1246" s="5"/>
      <c r="AU1246" s="5"/>
      <c r="AV1246" s="5"/>
      <c r="AW1246" s="5"/>
    </row>
    <row r="1247" spans="46:49" x14ac:dyDescent="0.3">
      <c r="AT1247" s="5"/>
      <c r="AU1247" s="5"/>
      <c r="AV1247" s="5"/>
      <c r="AW1247" s="5"/>
    </row>
    <row r="1248" spans="46:49" x14ac:dyDescent="0.3">
      <c r="AT1248" s="5"/>
      <c r="AU1248" s="5"/>
      <c r="AV1248" s="5"/>
      <c r="AW1248" s="5"/>
    </row>
    <row r="1249" spans="46:49" x14ac:dyDescent="0.3">
      <c r="AT1249" s="5"/>
      <c r="AU1249" s="5"/>
      <c r="AV1249" s="5"/>
      <c r="AW1249" s="5"/>
    </row>
    <row r="1250" spans="46:49" x14ac:dyDescent="0.3">
      <c r="AT1250" s="5"/>
      <c r="AU1250" s="5"/>
      <c r="AV1250" s="5"/>
      <c r="AW1250" s="5"/>
    </row>
    <row r="1251" spans="46:49" x14ac:dyDescent="0.3">
      <c r="AT1251" s="5"/>
      <c r="AU1251" s="5"/>
      <c r="AV1251" s="5"/>
      <c r="AW1251" s="5"/>
    </row>
    <row r="1252" spans="46:49" x14ac:dyDescent="0.3">
      <c r="AT1252" s="5"/>
      <c r="AU1252" s="5"/>
      <c r="AV1252" s="5"/>
      <c r="AW1252" s="5"/>
    </row>
    <row r="1253" spans="46:49" x14ac:dyDescent="0.3">
      <c r="AT1253" s="5"/>
      <c r="AU1253" s="5"/>
      <c r="AV1253" s="5"/>
      <c r="AW1253" s="5"/>
    </row>
    <row r="1254" spans="46:49" x14ac:dyDescent="0.3">
      <c r="AT1254" s="5"/>
      <c r="AU1254" s="5"/>
      <c r="AV1254" s="5"/>
      <c r="AW1254" s="5"/>
    </row>
    <row r="1255" spans="46:49" x14ac:dyDescent="0.3">
      <c r="AT1255" s="5"/>
      <c r="AU1255" s="5"/>
      <c r="AV1255" s="5"/>
      <c r="AW1255" s="5"/>
    </row>
    <row r="1256" spans="46:49" x14ac:dyDescent="0.3">
      <c r="AT1256" s="5"/>
      <c r="AU1256" s="5"/>
      <c r="AV1256" s="5"/>
      <c r="AW1256" s="5"/>
    </row>
    <row r="1257" spans="46:49" x14ac:dyDescent="0.3">
      <c r="AT1257" s="5"/>
      <c r="AU1257" s="5"/>
      <c r="AV1257" s="5"/>
      <c r="AW1257" s="5"/>
    </row>
    <row r="1258" spans="46:49" x14ac:dyDescent="0.3">
      <c r="AT1258" s="5"/>
      <c r="AU1258" s="5"/>
      <c r="AV1258" s="5"/>
      <c r="AW1258" s="5"/>
    </row>
    <row r="1259" spans="46:49" x14ac:dyDescent="0.3">
      <c r="AT1259" s="5"/>
      <c r="AU1259" s="5"/>
      <c r="AV1259" s="5"/>
      <c r="AW1259" s="5"/>
    </row>
    <row r="1260" spans="46:49" x14ac:dyDescent="0.3">
      <c r="AT1260" s="5"/>
      <c r="AU1260" s="5"/>
      <c r="AV1260" s="5"/>
      <c r="AW1260" s="5"/>
    </row>
    <row r="1261" spans="46:49" x14ac:dyDescent="0.3">
      <c r="AT1261" s="5"/>
      <c r="AU1261" s="5"/>
      <c r="AV1261" s="5"/>
      <c r="AW1261" s="5"/>
    </row>
    <row r="1262" spans="46:49" x14ac:dyDescent="0.3">
      <c r="AT1262" s="5"/>
      <c r="AU1262" s="5"/>
      <c r="AV1262" s="5"/>
      <c r="AW1262" s="5"/>
    </row>
    <row r="1263" spans="46:49" x14ac:dyDescent="0.3">
      <c r="AT1263" s="5"/>
      <c r="AU1263" s="5"/>
      <c r="AV1263" s="5"/>
      <c r="AW1263" s="5"/>
    </row>
    <row r="1264" spans="46:49" x14ac:dyDescent="0.3">
      <c r="AT1264" s="5"/>
      <c r="AU1264" s="5"/>
      <c r="AV1264" s="5"/>
      <c r="AW1264" s="5"/>
    </row>
    <row r="1265" spans="46:49" x14ac:dyDescent="0.3">
      <c r="AT1265" s="5"/>
      <c r="AU1265" s="5"/>
      <c r="AV1265" s="5"/>
      <c r="AW1265" s="5"/>
    </row>
    <row r="1266" spans="46:49" x14ac:dyDescent="0.3">
      <c r="AT1266" s="5"/>
      <c r="AU1266" s="5"/>
      <c r="AV1266" s="5"/>
      <c r="AW1266" s="5"/>
    </row>
    <row r="1267" spans="46:49" x14ac:dyDescent="0.3">
      <c r="AT1267" s="5"/>
      <c r="AU1267" s="5"/>
      <c r="AV1267" s="5"/>
      <c r="AW1267" s="5"/>
    </row>
    <row r="1268" spans="46:49" x14ac:dyDescent="0.3">
      <c r="AT1268" s="5"/>
      <c r="AU1268" s="5"/>
      <c r="AV1268" s="5"/>
      <c r="AW1268" s="5"/>
    </row>
    <row r="1269" spans="46:49" x14ac:dyDescent="0.3">
      <c r="AT1269" s="5"/>
      <c r="AU1269" s="5"/>
      <c r="AV1269" s="5"/>
      <c r="AW1269" s="5"/>
    </row>
    <row r="1270" spans="46:49" x14ac:dyDescent="0.3">
      <c r="AT1270" s="5"/>
      <c r="AU1270" s="5"/>
      <c r="AV1270" s="5"/>
      <c r="AW1270" s="5"/>
    </row>
    <row r="1271" spans="46:49" x14ac:dyDescent="0.3">
      <c r="AT1271" s="5"/>
      <c r="AU1271" s="5"/>
      <c r="AV1271" s="5"/>
      <c r="AW1271" s="5"/>
    </row>
    <row r="1272" spans="46:49" x14ac:dyDescent="0.3">
      <c r="AT1272" s="5"/>
      <c r="AU1272" s="5"/>
      <c r="AV1272" s="5"/>
      <c r="AW1272" s="5"/>
    </row>
    <row r="1273" spans="46:49" x14ac:dyDescent="0.3">
      <c r="AT1273" s="5"/>
      <c r="AU1273" s="5"/>
      <c r="AV1273" s="5"/>
      <c r="AW1273" s="5"/>
    </row>
    <row r="1274" spans="46:49" x14ac:dyDescent="0.3">
      <c r="AT1274" s="5"/>
      <c r="AU1274" s="5"/>
      <c r="AV1274" s="5"/>
      <c r="AW1274" s="5"/>
    </row>
    <row r="1275" spans="46:49" x14ac:dyDescent="0.3">
      <c r="AT1275" s="5"/>
      <c r="AU1275" s="5"/>
      <c r="AV1275" s="5"/>
      <c r="AW1275" s="5"/>
    </row>
    <row r="1276" spans="46:49" x14ac:dyDescent="0.3">
      <c r="AT1276" s="5"/>
      <c r="AU1276" s="5"/>
      <c r="AV1276" s="5"/>
      <c r="AW1276" s="5"/>
    </row>
    <row r="1277" spans="46:49" x14ac:dyDescent="0.3">
      <c r="AT1277" s="5"/>
      <c r="AU1277" s="5"/>
      <c r="AV1277" s="5"/>
      <c r="AW1277" s="5"/>
    </row>
    <row r="1278" spans="46:49" x14ac:dyDescent="0.3">
      <c r="AT1278" s="5"/>
      <c r="AU1278" s="5"/>
      <c r="AV1278" s="5"/>
      <c r="AW1278" s="5"/>
    </row>
    <row r="1279" spans="46:49" x14ac:dyDescent="0.3">
      <c r="AT1279" s="5"/>
      <c r="AU1279" s="5"/>
      <c r="AV1279" s="5"/>
      <c r="AW1279" s="5"/>
    </row>
    <row r="1280" spans="46:49" x14ac:dyDescent="0.3">
      <c r="AT1280" s="5"/>
      <c r="AU1280" s="5"/>
      <c r="AV1280" s="5"/>
      <c r="AW1280" s="5"/>
    </row>
    <row r="1281" spans="46:49" x14ac:dyDescent="0.3">
      <c r="AT1281" s="5"/>
      <c r="AU1281" s="5"/>
      <c r="AV1281" s="5"/>
      <c r="AW1281" s="5"/>
    </row>
    <row r="1282" spans="46:49" x14ac:dyDescent="0.3">
      <c r="AT1282" s="5"/>
      <c r="AU1282" s="5"/>
      <c r="AV1282" s="5"/>
      <c r="AW1282" s="5"/>
    </row>
    <row r="1283" spans="46:49" x14ac:dyDescent="0.3">
      <c r="AT1283" s="5"/>
      <c r="AU1283" s="5"/>
      <c r="AV1283" s="5"/>
      <c r="AW1283" s="5"/>
    </row>
    <row r="1284" spans="46:49" x14ac:dyDescent="0.3">
      <c r="AT1284" s="5"/>
      <c r="AU1284" s="5"/>
      <c r="AV1284" s="5"/>
      <c r="AW1284" s="5"/>
    </row>
    <row r="1285" spans="46:49" x14ac:dyDescent="0.3">
      <c r="AT1285" s="5"/>
      <c r="AU1285" s="5"/>
      <c r="AV1285" s="5"/>
      <c r="AW1285" s="5"/>
    </row>
    <row r="1286" spans="46:49" x14ac:dyDescent="0.3">
      <c r="AT1286" s="5"/>
      <c r="AU1286" s="5"/>
      <c r="AV1286" s="5"/>
      <c r="AW1286" s="5"/>
    </row>
    <row r="1287" spans="46:49" x14ac:dyDescent="0.3">
      <c r="AT1287" s="5"/>
      <c r="AU1287" s="5"/>
      <c r="AV1287" s="5"/>
      <c r="AW1287" s="5"/>
    </row>
    <row r="1288" spans="46:49" x14ac:dyDescent="0.3">
      <c r="AT1288" s="5"/>
      <c r="AU1288" s="5"/>
      <c r="AV1288" s="5"/>
      <c r="AW1288" s="5"/>
    </row>
    <row r="1289" spans="46:49" x14ac:dyDescent="0.3">
      <c r="AT1289" s="5"/>
      <c r="AU1289" s="5"/>
      <c r="AV1289" s="5"/>
      <c r="AW1289" s="5"/>
    </row>
    <row r="1290" spans="46:49" x14ac:dyDescent="0.3">
      <c r="AT1290" s="5"/>
      <c r="AU1290" s="5"/>
      <c r="AV1290" s="5"/>
      <c r="AW1290" s="5"/>
    </row>
    <row r="1291" spans="46:49" x14ac:dyDescent="0.3">
      <c r="AT1291" s="5"/>
      <c r="AU1291" s="5"/>
      <c r="AV1291" s="5"/>
      <c r="AW1291" s="5"/>
    </row>
    <row r="1292" spans="46:49" x14ac:dyDescent="0.3">
      <c r="AT1292" s="5"/>
      <c r="AU1292" s="5"/>
      <c r="AV1292" s="5"/>
      <c r="AW1292" s="5"/>
    </row>
    <row r="1293" spans="46:49" x14ac:dyDescent="0.3">
      <c r="AT1293" s="5"/>
      <c r="AU1293" s="5"/>
      <c r="AV1293" s="5"/>
      <c r="AW1293" s="5"/>
    </row>
    <row r="1294" spans="46:49" x14ac:dyDescent="0.3">
      <c r="AT1294" s="5"/>
      <c r="AU1294" s="5"/>
      <c r="AV1294" s="5"/>
      <c r="AW1294" s="5"/>
    </row>
    <row r="1295" spans="46:49" x14ac:dyDescent="0.3">
      <c r="AT1295" s="5"/>
      <c r="AU1295" s="5"/>
      <c r="AV1295" s="5"/>
      <c r="AW1295" s="5"/>
    </row>
    <row r="1296" spans="46:49" x14ac:dyDescent="0.3">
      <c r="AT1296" s="5"/>
      <c r="AU1296" s="5"/>
      <c r="AV1296" s="5"/>
      <c r="AW1296" s="5"/>
    </row>
    <row r="1297" spans="46:49" x14ac:dyDescent="0.3">
      <c r="AT1297" s="5"/>
      <c r="AU1297" s="5"/>
      <c r="AV1297" s="5"/>
      <c r="AW1297" s="5"/>
    </row>
    <row r="1298" spans="46:49" x14ac:dyDescent="0.3">
      <c r="AT1298" s="5"/>
      <c r="AU1298" s="5"/>
      <c r="AV1298" s="5"/>
      <c r="AW1298" s="5"/>
    </row>
    <row r="1299" spans="46:49" x14ac:dyDescent="0.3">
      <c r="AT1299" s="5"/>
      <c r="AU1299" s="5"/>
      <c r="AV1299" s="5"/>
      <c r="AW1299" s="5"/>
    </row>
    <row r="1300" spans="46:49" x14ac:dyDescent="0.3">
      <c r="AT1300" s="5"/>
      <c r="AU1300" s="5"/>
      <c r="AV1300" s="5"/>
      <c r="AW1300" s="5"/>
    </row>
    <row r="1301" spans="46:49" x14ac:dyDescent="0.3">
      <c r="AT1301" s="5"/>
      <c r="AU1301" s="5"/>
      <c r="AV1301" s="5"/>
      <c r="AW1301" s="5"/>
    </row>
    <row r="1302" spans="46:49" x14ac:dyDescent="0.3">
      <c r="AT1302" s="5"/>
      <c r="AU1302" s="5"/>
      <c r="AV1302" s="5"/>
      <c r="AW1302" s="5"/>
    </row>
    <row r="1303" spans="46:49" x14ac:dyDescent="0.3">
      <c r="AT1303" s="5"/>
      <c r="AU1303" s="5"/>
      <c r="AV1303" s="5"/>
      <c r="AW1303" s="5"/>
    </row>
    <row r="1304" spans="46:49" x14ac:dyDescent="0.3">
      <c r="AT1304" s="5"/>
      <c r="AU1304" s="5"/>
      <c r="AV1304" s="5"/>
      <c r="AW1304" s="5"/>
    </row>
    <row r="1305" spans="46:49" x14ac:dyDescent="0.3">
      <c r="AT1305" s="5"/>
      <c r="AU1305" s="5"/>
      <c r="AV1305" s="5"/>
      <c r="AW1305" s="5"/>
    </row>
    <row r="1306" spans="46:49" x14ac:dyDescent="0.3">
      <c r="AT1306" s="5"/>
      <c r="AU1306" s="5"/>
      <c r="AV1306" s="5"/>
      <c r="AW1306" s="5"/>
    </row>
    <row r="1307" spans="46:49" x14ac:dyDescent="0.3">
      <c r="AT1307" s="5"/>
      <c r="AU1307" s="5"/>
      <c r="AV1307" s="5"/>
      <c r="AW1307" s="5"/>
    </row>
    <row r="1308" spans="46:49" x14ac:dyDescent="0.3">
      <c r="AT1308" s="5"/>
      <c r="AU1308" s="5"/>
      <c r="AV1308" s="5"/>
      <c r="AW1308" s="5"/>
    </row>
    <row r="1309" spans="46:49" x14ac:dyDescent="0.3">
      <c r="AT1309" s="5"/>
      <c r="AU1309" s="5"/>
      <c r="AV1309" s="5"/>
      <c r="AW1309" s="5"/>
    </row>
    <row r="1310" spans="46:49" x14ac:dyDescent="0.3">
      <c r="AT1310" s="5"/>
      <c r="AU1310" s="5"/>
      <c r="AV1310" s="5"/>
      <c r="AW1310" s="5"/>
    </row>
    <row r="1311" spans="46:49" x14ac:dyDescent="0.3">
      <c r="AT1311" s="5"/>
      <c r="AU1311" s="5"/>
      <c r="AV1311" s="5"/>
      <c r="AW1311" s="5"/>
    </row>
    <row r="1312" spans="46:49" x14ac:dyDescent="0.3">
      <c r="AT1312" s="5"/>
      <c r="AU1312" s="5"/>
      <c r="AV1312" s="5"/>
      <c r="AW1312" s="5"/>
    </row>
    <row r="1313" spans="46:49" x14ac:dyDescent="0.3">
      <c r="AT1313" s="5"/>
      <c r="AU1313" s="5"/>
      <c r="AV1313" s="5"/>
      <c r="AW1313" s="5"/>
    </row>
    <row r="1314" spans="46:49" x14ac:dyDescent="0.3">
      <c r="AT1314" s="5"/>
      <c r="AU1314" s="5"/>
      <c r="AV1314" s="5"/>
      <c r="AW1314" s="5"/>
    </row>
    <row r="1315" spans="46:49" x14ac:dyDescent="0.3">
      <c r="AT1315" s="5"/>
      <c r="AU1315" s="5"/>
      <c r="AV1315" s="5"/>
      <c r="AW1315" s="5"/>
    </row>
    <row r="1316" spans="46:49" x14ac:dyDescent="0.3">
      <c r="AT1316" s="5"/>
      <c r="AU1316" s="5"/>
      <c r="AV1316" s="5"/>
      <c r="AW1316" s="5"/>
    </row>
    <row r="1317" spans="46:49" x14ac:dyDescent="0.3">
      <c r="AT1317" s="5"/>
      <c r="AU1317" s="5"/>
      <c r="AV1317" s="5"/>
      <c r="AW1317" s="5"/>
    </row>
    <row r="1318" spans="46:49" x14ac:dyDescent="0.3">
      <c r="AT1318" s="5"/>
      <c r="AU1318" s="5"/>
      <c r="AV1318" s="5"/>
      <c r="AW1318" s="5"/>
    </row>
    <row r="1319" spans="46:49" x14ac:dyDescent="0.3">
      <c r="AT1319" s="5"/>
      <c r="AU1319" s="5"/>
      <c r="AV1319" s="5"/>
      <c r="AW1319" s="5"/>
    </row>
    <row r="1320" spans="46:49" x14ac:dyDescent="0.3">
      <c r="AT1320" s="5"/>
      <c r="AU1320" s="5"/>
      <c r="AV1320" s="5"/>
      <c r="AW1320" s="5"/>
    </row>
    <row r="1321" spans="46:49" x14ac:dyDescent="0.3">
      <c r="AT1321" s="5"/>
      <c r="AU1321" s="5"/>
      <c r="AV1321" s="5"/>
      <c r="AW1321" s="5"/>
    </row>
    <row r="1322" spans="46:49" x14ac:dyDescent="0.3">
      <c r="AT1322" s="5"/>
      <c r="AU1322" s="5"/>
      <c r="AV1322" s="5"/>
      <c r="AW1322" s="5"/>
    </row>
    <row r="1323" spans="46:49" x14ac:dyDescent="0.3">
      <c r="AT1323" s="5"/>
      <c r="AU1323" s="5"/>
      <c r="AV1323" s="5"/>
      <c r="AW1323" s="5"/>
    </row>
    <row r="1324" spans="46:49" x14ac:dyDescent="0.3">
      <c r="AT1324" s="5"/>
      <c r="AU1324" s="5"/>
      <c r="AV1324" s="5"/>
      <c r="AW1324" s="5"/>
    </row>
    <row r="1325" spans="46:49" x14ac:dyDescent="0.3">
      <c r="AT1325" s="5"/>
      <c r="AU1325" s="5"/>
      <c r="AV1325" s="5"/>
      <c r="AW1325" s="5"/>
    </row>
    <row r="1326" spans="46:49" x14ac:dyDescent="0.3">
      <c r="AT1326" s="5"/>
      <c r="AU1326" s="5"/>
      <c r="AV1326" s="5"/>
      <c r="AW1326" s="5"/>
    </row>
    <row r="1327" spans="46:49" x14ac:dyDescent="0.3">
      <c r="AT1327" s="5"/>
      <c r="AU1327" s="5"/>
      <c r="AV1327" s="5"/>
      <c r="AW1327" s="5"/>
    </row>
    <row r="1328" spans="46:49" x14ac:dyDescent="0.3">
      <c r="AT1328" s="5"/>
      <c r="AU1328" s="5"/>
      <c r="AV1328" s="5"/>
      <c r="AW1328" s="5"/>
    </row>
    <row r="1329" spans="46:49" x14ac:dyDescent="0.3">
      <c r="AT1329" s="5"/>
      <c r="AU1329" s="5"/>
      <c r="AV1329" s="5"/>
      <c r="AW1329" s="5"/>
    </row>
    <row r="1330" spans="46:49" x14ac:dyDescent="0.3">
      <c r="AT1330" s="5"/>
      <c r="AU1330" s="5"/>
      <c r="AV1330" s="5"/>
      <c r="AW1330" s="5"/>
    </row>
    <row r="1331" spans="46:49" x14ac:dyDescent="0.3">
      <c r="AT1331" s="5"/>
      <c r="AU1331" s="5"/>
      <c r="AV1331" s="5"/>
      <c r="AW1331" s="5"/>
    </row>
    <row r="1332" spans="46:49" x14ac:dyDescent="0.3">
      <c r="AT1332" s="5"/>
      <c r="AU1332" s="5"/>
      <c r="AV1332" s="5"/>
      <c r="AW1332" s="5"/>
    </row>
    <row r="1333" spans="46:49" x14ac:dyDescent="0.3">
      <c r="AT1333" s="5"/>
      <c r="AU1333" s="5"/>
      <c r="AV1333" s="5"/>
      <c r="AW1333" s="5"/>
    </row>
    <row r="1334" spans="46:49" x14ac:dyDescent="0.3">
      <c r="AT1334" s="5"/>
      <c r="AU1334" s="5"/>
      <c r="AV1334" s="5"/>
      <c r="AW1334" s="5"/>
    </row>
    <row r="1335" spans="46:49" x14ac:dyDescent="0.3">
      <c r="AT1335" s="5"/>
      <c r="AU1335" s="5"/>
      <c r="AV1335" s="5"/>
      <c r="AW1335" s="5"/>
    </row>
    <row r="1336" spans="46:49" x14ac:dyDescent="0.3">
      <c r="AT1336" s="5"/>
      <c r="AU1336" s="5"/>
      <c r="AV1336" s="5"/>
      <c r="AW1336" s="5"/>
    </row>
    <row r="1337" spans="46:49" x14ac:dyDescent="0.3">
      <c r="AT1337" s="5"/>
      <c r="AU1337" s="5"/>
      <c r="AV1337" s="5"/>
      <c r="AW1337" s="5"/>
    </row>
    <row r="1338" spans="46:49" x14ac:dyDescent="0.3">
      <c r="AT1338" s="5"/>
      <c r="AU1338" s="5"/>
      <c r="AV1338" s="5"/>
      <c r="AW1338" s="5"/>
    </row>
    <row r="1339" spans="46:49" x14ac:dyDescent="0.3">
      <c r="AT1339" s="5"/>
      <c r="AU1339" s="5"/>
      <c r="AV1339" s="5"/>
      <c r="AW1339" s="5"/>
    </row>
    <row r="1340" spans="46:49" x14ac:dyDescent="0.3">
      <c r="AT1340" s="5"/>
      <c r="AU1340" s="5"/>
      <c r="AV1340" s="5"/>
      <c r="AW1340" s="5"/>
    </row>
    <row r="1341" spans="46:49" x14ac:dyDescent="0.3">
      <c r="AT1341" s="5"/>
      <c r="AU1341" s="5"/>
      <c r="AV1341" s="5"/>
      <c r="AW1341" s="5"/>
    </row>
    <row r="1342" spans="46:49" x14ac:dyDescent="0.3">
      <c r="AT1342" s="5"/>
      <c r="AU1342" s="5"/>
      <c r="AV1342" s="5"/>
      <c r="AW1342" s="5"/>
    </row>
    <row r="1343" spans="46:49" x14ac:dyDescent="0.3">
      <c r="AT1343" s="5"/>
      <c r="AU1343" s="5"/>
      <c r="AV1343" s="5"/>
      <c r="AW1343" s="5"/>
    </row>
    <row r="1344" spans="46:49" x14ac:dyDescent="0.3">
      <c r="AT1344" s="5"/>
      <c r="AU1344" s="5"/>
      <c r="AV1344" s="5"/>
      <c r="AW1344" s="5"/>
    </row>
    <row r="1345" spans="46:49" x14ac:dyDescent="0.3">
      <c r="AT1345" s="5"/>
      <c r="AU1345" s="5"/>
      <c r="AV1345" s="5"/>
      <c r="AW1345" s="5"/>
    </row>
    <row r="1346" spans="46:49" x14ac:dyDescent="0.3">
      <c r="AT1346" s="5"/>
      <c r="AU1346" s="5"/>
      <c r="AV1346" s="5"/>
      <c r="AW1346" s="5"/>
    </row>
    <row r="1347" spans="46:49" x14ac:dyDescent="0.3">
      <c r="AT1347" s="5"/>
      <c r="AU1347" s="5"/>
      <c r="AV1347" s="5"/>
      <c r="AW1347" s="5"/>
    </row>
    <row r="1348" spans="46:49" x14ac:dyDescent="0.3">
      <c r="AT1348" s="5"/>
      <c r="AU1348" s="5"/>
      <c r="AV1348" s="5"/>
      <c r="AW1348" s="5"/>
    </row>
    <row r="1349" spans="46:49" x14ac:dyDescent="0.3">
      <c r="AT1349" s="5"/>
      <c r="AU1349" s="5"/>
      <c r="AV1349" s="5"/>
      <c r="AW1349" s="5"/>
    </row>
    <row r="1350" spans="46:49" x14ac:dyDescent="0.3">
      <c r="AT1350" s="5"/>
      <c r="AU1350" s="5"/>
      <c r="AV1350" s="5"/>
      <c r="AW1350" s="5"/>
    </row>
    <row r="1351" spans="46:49" x14ac:dyDescent="0.3">
      <c r="AT1351" s="5"/>
      <c r="AU1351" s="5"/>
      <c r="AV1351" s="5"/>
      <c r="AW1351" s="5"/>
    </row>
    <row r="1352" spans="46:49" x14ac:dyDescent="0.3">
      <c r="AT1352" s="5"/>
      <c r="AU1352" s="5"/>
      <c r="AV1352" s="5"/>
      <c r="AW1352" s="5"/>
    </row>
    <row r="1353" spans="46:49" x14ac:dyDescent="0.3">
      <c r="AT1353" s="5"/>
      <c r="AU1353" s="5"/>
      <c r="AV1353" s="5"/>
      <c r="AW1353" s="5"/>
    </row>
    <row r="1354" spans="46:49" x14ac:dyDescent="0.3">
      <c r="AT1354" s="5"/>
      <c r="AU1354" s="5"/>
      <c r="AV1354" s="5"/>
      <c r="AW1354" s="5"/>
    </row>
    <row r="1355" spans="46:49" x14ac:dyDescent="0.3">
      <c r="AT1355" s="5"/>
      <c r="AU1355" s="5"/>
      <c r="AV1355" s="5"/>
      <c r="AW1355" s="5"/>
    </row>
    <row r="1356" spans="46:49" x14ac:dyDescent="0.3">
      <c r="AT1356" s="5"/>
      <c r="AU1356" s="5"/>
      <c r="AV1356" s="5"/>
      <c r="AW1356" s="5"/>
    </row>
    <row r="1357" spans="46:49" x14ac:dyDescent="0.3">
      <c r="AT1357" s="5"/>
      <c r="AU1357" s="5"/>
      <c r="AV1357" s="5"/>
      <c r="AW1357" s="5"/>
    </row>
    <row r="1358" spans="46:49" x14ac:dyDescent="0.3">
      <c r="AT1358" s="5"/>
      <c r="AU1358" s="5"/>
      <c r="AV1358" s="5"/>
      <c r="AW1358" s="5"/>
    </row>
    <row r="1359" spans="46:49" x14ac:dyDescent="0.3">
      <c r="AT1359" s="5"/>
      <c r="AU1359" s="5"/>
      <c r="AV1359" s="5"/>
      <c r="AW1359" s="5"/>
    </row>
    <row r="1360" spans="46:49" x14ac:dyDescent="0.3">
      <c r="AT1360" s="5"/>
      <c r="AU1360" s="5"/>
      <c r="AV1360" s="5"/>
      <c r="AW1360" s="5"/>
    </row>
    <row r="1361" spans="46:49" x14ac:dyDescent="0.3">
      <c r="AT1361" s="5"/>
      <c r="AU1361" s="5"/>
      <c r="AV1361" s="5"/>
      <c r="AW1361" s="5"/>
    </row>
    <row r="1362" spans="46:49" x14ac:dyDescent="0.3">
      <c r="AT1362" s="5"/>
      <c r="AU1362" s="5"/>
      <c r="AV1362" s="5"/>
      <c r="AW1362" s="5"/>
    </row>
    <row r="1363" spans="46:49" x14ac:dyDescent="0.3">
      <c r="AT1363" s="5"/>
      <c r="AU1363" s="5"/>
      <c r="AV1363" s="5"/>
      <c r="AW1363" s="5"/>
    </row>
    <row r="1364" spans="46:49" x14ac:dyDescent="0.3">
      <c r="AT1364" s="5"/>
      <c r="AU1364" s="5"/>
      <c r="AV1364" s="5"/>
      <c r="AW1364" s="5"/>
    </row>
    <row r="1365" spans="46:49" x14ac:dyDescent="0.3">
      <c r="AT1365" s="5"/>
      <c r="AU1365" s="5"/>
      <c r="AV1365" s="5"/>
      <c r="AW1365" s="5"/>
    </row>
    <row r="1366" spans="46:49" x14ac:dyDescent="0.3">
      <c r="AT1366" s="5"/>
      <c r="AU1366" s="5"/>
      <c r="AV1366" s="5"/>
      <c r="AW1366" s="5"/>
    </row>
    <row r="1367" spans="46:49" x14ac:dyDescent="0.3">
      <c r="AT1367" s="5"/>
      <c r="AU1367" s="5"/>
      <c r="AV1367" s="5"/>
      <c r="AW1367" s="5"/>
    </row>
    <row r="1368" spans="46:49" x14ac:dyDescent="0.3">
      <c r="AT1368" s="5"/>
      <c r="AU1368" s="5"/>
      <c r="AV1368" s="5"/>
      <c r="AW1368" s="5"/>
    </row>
    <row r="1369" spans="46:49" x14ac:dyDescent="0.3">
      <c r="AT1369" s="5"/>
      <c r="AU1369" s="5"/>
      <c r="AV1369" s="5"/>
      <c r="AW1369" s="5"/>
    </row>
    <row r="1370" spans="46:49" x14ac:dyDescent="0.3">
      <c r="AT1370" s="5"/>
      <c r="AU1370" s="5"/>
      <c r="AV1370" s="5"/>
      <c r="AW1370" s="5"/>
    </row>
    <row r="1371" spans="46:49" x14ac:dyDescent="0.3">
      <c r="AT1371" s="5"/>
      <c r="AU1371" s="5"/>
      <c r="AV1371" s="5"/>
      <c r="AW1371" s="5"/>
    </row>
    <row r="1372" spans="46:49" x14ac:dyDescent="0.3">
      <c r="AT1372" s="5"/>
      <c r="AU1372" s="5"/>
      <c r="AV1372" s="5"/>
      <c r="AW1372" s="5"/>
    </row>
    <row r="1373" spans="46:49" x14ac:dyDescent="0.3">
      <c r="AT1373" s="5"/>
      <c r="AU1373" s="5"/>
      <c r="AV1373" s="5"/>
      <c r="AW1373" s="5"/>
    </row>
    <row r="1374" spans="46:49" x14ac:dyDescent="0.3">
      <c r="AT1374" s="5"/>
      <c r="AU1374" s="5"/>
      <c r="AV1374" s="5"/>
      <c r="AW1374" s="5"/>
    </row>
    <row r="1375" spans="46:49" x14ac:dyDescent="0.3">
      <c r="AT1375" s="5"/>
      <c r="AU1375" s="5"/>
      <c r="AV1375" s="5"/>
      <c r="AW1375" s="5"/>
    </row>
    <row r="1376" spans="46:49" x14ac:dyDescent="0.3">
      <c r="AT1376" s="5"/>
      <c r="AU1376" s="5"/>
      <c r="AV1376" s="5"/>
      <c r="AW1376" s="5"/>
    </row>
    <row r="1377" spans="46:49" x14ac:dyDescent="0.3">
      <c r="AT1377" s="5"/>
      <c r="AU1377" s="5"/>
      <c r="AV1377" s="5"/>
      <c r="AW1377" s="5"/>
    </row>
    <row r="1378" spans="46:49" x14ac:dyDescent="0.3">
      <c r="AT1378" s="5"/>
      <c r="AU1378" s="5"/>
      <c r="AV1378" s="5"/>
      <c r="AW1378" s="5"/>
    </row>
    <row r="1379" spans="46:49" x14ac:dyDescent="0.3">
      <c r="AT1379" s="5"/>
      <c r="AU1379" s="5"/>
      <c r="AV1379" s="5"/>
      <c r="AW1379" s="5"/>
    </row>
    <row r="1380" spans="46:49" x14ac:dyDescent="0.3">
      <c r="AT1380" s="5"/>
      <c r="AU1380" s="5"/>
      <c r="AV1380" s="5"/>
      <c r="AW1380" s="5"/>
    </row>
    <row r="1381" spans="46:49" x14ac:dyDescent="0.3">
      <c r="AT1381" s="5"/>
      <c r="AU1381" s="5"/>
      <c r="AV1381" s="5"/>
      <c r="AW1381" s="5"/>
    </row>
    <row r="1382" spans="46:49" x14ac:dyDescent="0.3">
      <c r="AT1382" s="5"/>
      <c r="AU1382" s="5"/>
      <c r="AV1382" s="5"/>
      <c r="AW1382" s="5"/>
    </row>
    <row r="1383" spans="46:49" x14ac:dyDescent="0.3">
      <c r="AT1383" s="5"/>
      <c r="AU1383" s="5"/>
      <c r="AV1383" s="5"/>
      <c r="AW1383" s="5"/>
    </row>
    <row r="1384" spans="46:49" x14ac:dyDescent="0.3">
      <c r="AT1384" s="5"/>
      <c r="AU1384" s="5"/>
      <c r="AV1384" s="5"/>
      <c r="AW1384" s="5"/>
    </row>
    <row r="1385" spans="46:49" x14ac:dyDescent="0.3">
      <c r="AT1385" s="5"/>
      <c r="AU1385" s="5"/>
      <c r="AV1385" s="5"/>
      <c r="AW1385" s="5"/>
    </row>
    <row r="1386" spans="46:49" x14ac:dyDescent="0.3">
      <c r="AT1386" s="5"/>
      <c r="AU1386" s="5"/>
      <c r="AV1386" s="5"/>
      <c r="AW1386" s="5"/>
    </row>
    <row r="1387" spans="46:49" x14ac:dyDescent="0.3">
      <c r="AT1387" s="5"/>
      <c r="AU1387" s="5"/>
      <c r="AV1387" s="5"/>
      <c r="AW1387" s="5"/>
    </row>
    <row r="1388" spans="46:49" x14ac:dyDescent="0.3">
      <c r="AT1388" s="5"/>
      <c r="AU1388" s="5"/>
      <c r="AV1388" s="5"/>
      <c r="AW1388" s="5"/>
    </row>
    <row r="1389" spans="46:49" x14ac:dyDescent="0.3">
      <c r="AT1389" s="5"/>
      <c r="AU1389" s="5"/>
      <c r="AV1389" s="5"/>
      <c r="AW1389" s="5"/>
    </row>
    <row r="1390" spans="46:49" x14ac:dyDescent="0.3">
      <c r="AT1390" s="5"/>
      <c r="AU1390" s="5"/>
      <c r="AV1390" s="5"/>
      <c r="AW1390" s="5"/>
    </row>
    <row r="1391" spans="46:49" x14ac:dyDescent="0.3">
      <c r="AT1391" s="5"/>
      <c r="AU1391" s="5"/>
      <c r="AV1391" s="5"/>
      <c r="AW1391" s="5"/>
    </row>
    <row r="1392" spans="46:49" x14ac:dyDescent="0.3">
      <c r="AT1392" s="5"/>
      <c r="AU1392" s="5"/>
      <c r="AV1392" s="5"/>
      <c r="AW1392" s="5"/>
    </row>
    <row r="1393" spans="46:49" x14ac:dyDescent="0.3">
      <c r="AT1393" s="5"/>
      <c r="AU1393" s="5"/>
      <c r="AV1393" s="5"/>
      <c r="AW1393" s="5"/>
    </row>
    <row r="1394" spans="46:49" x14ac:dyDescent="0.3">
      <c r="AT1394" s="5"/>
      <c r="AU1394" s="5"/>
      <c r="AV1394" s="5"/>
      <c r="AW1394" s="5"/>
    </row>
    <row r="1395" spans="46:49" x14ac:dyDescent="0.3">
      <c r="AT1395" s="5"/>
      <c r="AU1395" s="5"/>
      <c r="AV1395" s="5"/>
      <c r="AW1395" s="5"/>
    </row>
    <row r="1396" spans="46:49" x14ac:dyDescent="0.3">
      <c r="AT1396" s="5"/>
      <c r="AU1396" s="5"/>
      <c r="AV1396" s="5"/>
      <c r="AW1396" s="5"/>
    </row>
    <row r="1397" spans="46:49" x14ac:dyDescent="0.3">
      <c r="AT1397" s="5"/>
      <c r="AU1397" s="5"/>
      <c r="AV1397" s="5"/>
      <c r="AW1397" s="5"/>
    </row>
    <row r="1398" spans="46:49" x14ac:dyDescent="0.3">
      <c r="AT1398" s="5"/>
      <c r="AU1398" s="5"/>
      <c r="AV1398" s="5"/>
      <c r="AW1398" s="5"/>
    </row>
    <row r="1399" spans="46:49" x14ac:dyDescent="0.3">
      <c r="AT1399" s="5"/>
      <c r="AU1399" s="5"/>
      <c r="AV1399" s="5"/>
      <c r="AW1399" s="5"/>
    </row>
    <row r="1400" spans="46:49" x14ac:dyDescent="0.3">
      <c r="AT1400" s="5"/>
      <c r="AU1400" s="5"/>
      <c r="AV1400" s="5"/>
      <c r="AW1400" s="5"/>
    </row>
    <row r="1401" spans="46:49" x14ac:dyDescent="0.3">
      <c r="AT1401" s="5"/>
      <c r="AU1401" s="5"/>
      <c r="AV1401" s="5"/>
      <c r="AW1401" s="5"/>
    </row>
    <row r="1402" spans="46:49" x14ac:dyDescent="0.3">
      <c r="AT1402" s="5"/>
      <c r="AU1402" s="5"/>
      <c r="AV1402" s="5"/>
      <c r="AW1402" s="5"/>
    </row>
    <row r="1403" spans="46:49" x14ac:dyDescent="0.3">
      <c r="AT1403" s="5"/>
      <c r="AU1403" s="5"/>
      <c r="AV1403" s="5"/>
      <c r="AW1403" s="5"/>
    </row>
    <row r="1404" spans="46:49" x14ac:dyDescent="0.3">
      <c r="AT1404" s="5"/>
      <c r="AU1404" s="5"/>
      <c r="AV1404" s="5"/>
      <c r="AW1404" s="5"/>
    </row>
    <row r="1405" spans="46:49" x14ac:dyDescent="0.3">
      <c r="AT1405" s="5"/>
      <c r="AU1405" s="5"/>
      <c r="AV1405" s="5"/>
      <c r="AW1405" s="5"/>
    </row>
    <row r="1406" spans="46:49" x14ac:dyDescent="0.3">
      <c r="AT1406" s="5"/>
      <c r="AU1406" s="5"/>
      <c r="AV1406" s="5"/>
      <c r="AW1406" s="5"/>
    </row>
    <row r="1407" spans="46:49" x14ac:dyDescent="0.3">
      <c r="AT1407" s="5"/>
      <c r="AU1407" s="5"/>
      <c r="AV1407" s="5"/>
      <c r="AW1407" s="5"/>
    </row>
    <row r="1408" spans="46:49" x14ac:dyDescent="0.3">
      <c r="AT1408" s="5"/>
      <c r="AU1408" s="5"/>
      <c r="AV1408" s="5"/>
      <c r="AW1408" s="5"/>
    </row>
    <row r="1409" spans="46:49" x14ac:dyDescent="0.3">
      <c r="AT1409" s="5"/>
      <c r="AU1409" s="5"/>
      <c r="AV1409" s="5"/>
      <c r="AW1409" s="5"/>
    </row>
    <row r="1410" spans="46:49" x14ac:dyDescent="0.3">
      <c r="AT1410" s="5"/>
      <c r="AU1410" s="5"/>
      <c r="AV1410" s="5"/>
      <c r="AW1410" s="5"/>
    </row>
    <row r="1411" spans="46:49" x14ac:dyDescent="0.3">
      <c r="AT1411" s="5"/>
      <c r="AU1411" s="5"/>
      <c r="AV1411" s="5"/>
      <c r="AW1411" s="5"/>
    </row>
    <row r="1412" spans="46:49" x14ac:dyDescent="0.3">
      <c r="AT1412" s="5"/>
      <c r="AU1412" s="5"/>
      <c r="AV1412" s="5"/>
      <c r="AW1412" s="5"/>
    </row>
    <row r="1413" spans="46:49" x14ac:dyDescent="0.3">
      <c r="AT1413" s="5"/>
      <c r="AU1413" s="5"/>
      <c r="AV1413" s="5"/>
      <c r="AW1413" s="5"/>
    </row>
    <row r="1414" spans="46:49" x14ac:dyDescent="0.3">
      <c r="AT1414" s="5"/>
      <c r="AU1414" s="5"/>
      <c r="AV1414" s="5"/>
      <c r="AW1414" s="5"/>
    </row>
    <row r="1415" spans="46:49" x14ac:dyDescent="0.3">
      <c r="AT1415" s="5"/>
      <c r="AU1415" s="5"/>
      <c r="AV1415" s="5"/>
      <c r="AW1415" s="5"/>
    </row>
    <row r="1416" spans="46:49" x14ac:dyDescent="0.3">
      <c r="AT1416" s="5"/>
      <c r="AU1416" s="5"/>
      <c r="AV1416" s="5"/>
      <c r="AW1416" s="5"/>
    </row>
    <row r="1417" spans="46:49" x14ac:dyDescent="0.3">
      <c r="AT1417" s="5"/>
      <c r="AU1417" s="5"/>
      <c r="AV1417" s="5"/>
      <c r="AW1417" s="5"/>
    </row>
    <row r="1418" spans="46:49" x14ac:dyDescent="0.3">
      <c r="AT1418" s="5"/>
      <c r="AU1418" s="5"/>
      <c r="AV1418" s="5"/>
      <c r="AW1418" s="5"/>
    </row>
    <row r="1419" spans="46:49" x14ac:dyDescent="0.3">
      <c r="AT1419" s="5"/>
      <c r="AU1419" s="5"/>
      <c r="AV1419" s="5"/>
      <c r="AW1419" s="5"/>
    </row>
    <row r="1420" spans="46:49" x14ac:dyDescent="0.3">
      <c r="AT1420" s="5"/>
      <c r="AU1420" s="5"/>
      <c r="AV1420" s="5"/>
      <c r="AW1420" s="5"/>
    </row>
    <row r="1421" spans="46:49" x14ac:dyDescent="0.3">
      <c r="AT1421" s="5"/>
      <c r="AU1421" s="5"/>
      <c r="AV1421" s="5"/>
      <c r="AW1421" s="5"/>
    </row>
    <row r="1422" spans="46:49" x14ac:dyDescent="0.3">
      <c r="AT1422" s="5"/>
      <c r="AU1422" s="5"/>
      <c r="AV1422" s="5"/>
      <c r="AW1422" s="5"/>
    </row>
    <row r="1423" spans="46:49" x14ac:dyDescent="0.3">
      <c r="AT1423" s="5"/>
      <c r="AU1423" s="5"/>
      <c r="AV1423" s="5"/>
      <c r="AW1423" s="5"/>
    </row>
    <row r="1424" spans="46:49" x14ac:dyDescent="0.3">
      <c r="AT1424" s="5"/>
      <c r="AU1424" s="5"/>
      <c r="AV1424" s="5"/>
      <c r="AW1424" s="5"/>
    </row>
    <row r="1425" spans="46:49" x14ac:dyDescent="0.3">
      <c r="AT1425" s="5"/>
      <c r="AU1425" s="5"/>
      <c r="AV1425" s="5"/>
      <c r="AW1425" s="5"/>
    </row>
    <row r="1426" spans="46:49" x14ac:dyDescent="0.3">
      <c r="AT1426" s="5"/>
      <c r="AU1426" s="5"/>
      <c r="AV1426" s="5"/>
      <c r="AW1426" s="5"/>
    </row>
    <row r="1427" spans="46:49" x14ac:dyDescent="0.3">
      <c r="AT1427" s="5"/>
      <c r="AU1427" s="5"/>
      <c r="AV1427" s="5"/>
      <c r="AW1427" s="5"/>
    </row>
    <row r="1428" spans="46:49" x14ac:dyDescent="0.3">
      <c r="AT1428" s="5"/>
      <c r="AU1428" s="5"/>
      <c r="AV1428" s="5"/>
      <c r="AW1428" s="5"/>
    </row>
    <row r="1429" spans="46:49" x14ac:dyDescent="0.3">
      <c r="AT1429" s="5"/>
      <c r="AU1429" s="5"/>
      <c r="AV1429" s="5"/>
      <c r="AW1429" s="5"/>
    </row>
    <row r="1430" spans="46:49" x14ac:dyDescent="0.3">
      <c r="AT1430" s="5"/>
      <c r="AU1430" s="5"/>
      <c r="AV1430" s="5"/>
      <c r="AW1430" s="5"/>
    </row>
    <row r="1431" spans="46:49" x14ac:dyDescent="0.3">
      <c r="AT1431" s="5"/>
      <c r="AU1431" s="5"/>
      <c r="AV1431" s="5"/>
      <c r="AW1431" s="5"/>
    </row>
    <row r="1432" spans="46:49" x14ac:dyDescent="0.3">
      <c r="AT1432" s="5"/>
      <c r="AU1432" s="5"/>
      <c r="AV1432" s="5"/>
      <c r="AW1432" s="5"/>
    </row>
    <row r="1433" spans="46:49" x14ac:dyDescent="0.3">
      <c r="AT1433" s="5"/>
      <c r="AU1433" s="5"/>
      <c r="AV1433" s="5"/>
      <c r="AW1433" s="5"/>
    </row>
    <row r="1434" spans="46:49" x14ac:dyDescent="0.3">
      <c r="AT1434" s="5"/>
      <c r="AU1434" s="5"/>
      <c r="AV1434" s="5"/>
      <c r="AW1434" s="5"/>
    </row>
    <row r="1435" spans="46:49" x14ac:dyDescent="0.3">
      <c r="AT1435" s="5"/>
      <c r="AU1435" s="5"/>
      <c r="AV1435" s="5"/>
      <c r="AW1435" s="5"/>
    </row>
    <row r="1436" spans="46:49" x14ac:dyDescent="0.3">
      <c r="AT1436" s="5"/>
      <c r="AU1436" s="5"/>
      <c r="AV1436" s="5"/>
      <c r="AW1436" s="5"/>
    </row>
    <row r="1437" spans="46:49" x14ac:dyDescent="0.3">
      <c r="AT1437" s="5"/>
      <c r="AU1437" s="5"/>
      <c r="AV1437" s="5"/>
      <c r="AW1437" s="5"/>
    </row>
    <row r="1438" spans="46:49" x14ac:dyDescent="0.3">
      <c r="AT1438" s="5"/>
      <c r="AU1438" s="5"/>
      <c r="AV1438" s="5"/>
      <c r="AW1438" s="5"/>
    </row>
    <row r="1439" spans="46:49" x14ac:dyDescent="0.3">
      <c r="AT1439" s="5"/>
      <c r="AU1439" s="5"/>
      <c r="AV1439" s="5"/>
      <c r="AW1439" s="5"/>
    </row>
    <row r="1440" spans="46:49" x14ac:dyDescent="0.3">
      <c r="AT1440" s="5"/>
      <c r="AU1440" s="5"/>
      <c r="AV1440" s="5"/>
      <c r="AW1440" s="5"/>
    </row>
    <row r="1441" spans="46:49" x14ac:dyDescent="0.3">
      <c r="AT1441" s="5"/>
      <c r="AU1441" s="5"/>
      <c r="AV1441" s="5"/>
      <c r="AW1441" s="5"/>
    </row>
    <row r="1442" spans="46:49" x14ac:dyDescent="0.3">
      <c r="AT1442" s="5"/>
      <c r="AU1442" s="5"/>
      <c r="AV1442" s="5"/>
      <c r="AW1442" s="5"/>
    </row>
    <row r="1443" spans="46:49" x14ac:dyDescent="0.3">
      <c r="AT1443" s="5"/>
      <c r="AU1443" s="5"/>
      <c r="AV1443" s="5"/>
      <c r="AW1443" s="5"/>
    </row>
    <row r="1444" spans="46:49" x14ac:dyDescent="0.3">
      <c r="AT1444" s="5"/>
      <c r="AU1444" s="5"/>
      <c r="AV1444" s="5"/>
      <c r="AW1444" s="5"/>
    </row>
    <row r="1445" spans="46:49" x14ac:dyDescent="0.3">
      <c r="AT1445" s="5"/>
      <c r="AU1445" s="5"/>
      <c r="AV1445" s="5"/>
      <c r="AW1445" s="5"/>
    </row>
    <row r="1446" spans="46:49" x14ac:dyDescent="0.3">
      <c r="AT1446" s="5"/>
      <c r="AU1446" s="5"/>
      <c r="AV1446" s="5"/>
      <c r="AW1446" s="5"/>
    </row>
    <row r="1447" spans="46:49" x14ac:dyDescent="0.3">
      <c r="AT1447" s="5"/>
      <c r="AU1447" s="5"/>
      <c r="AV1447" s="5"/>
      <c r="AW1447" s="5"/>
    </row>
    <row r="1448" spans="46:49" x14ac:dyDescent="0.3">
      <c r="AT1448" s="5"/>
      <c r="AU1448" s="5"/>
      <c r="AV1448" s="5"/>
      <c r="AW1448" s="5"/>
    </row>
    <row r="1449" spans="46:49" x14ac:dyDescent="0.3">
      <c r="AT1449" s="5"/>
      <c r="AU1449" s="5"/>
      <c r="AV1449" s="5"/>
      <c r="AW1449" s="5"/>
    </row>
    <row r="1450" spans="46:49" x14ac:dyDescent="0.3">
      <c r="AT1450" s="5"/>
      <c r="AU1450" s="5"/>
      <c r="AV1450" s="5"/>
      <c r="AW1450" s="5"/>
    </row>
    <row r="1451" spans="46:49" x14ac:dyDescent="0.3">
      <c r="AT1451" s="5"/>
      <c r="AU1451" s="5"/>
      <c r="AV1451" s="5"/>
      <c r="AW1451" s="5"/>
    </row>
    <row r="1452" spans="46:49" x14ac:dyDescent="0.3">
      <c r="AT1452" s="5"/>
      <c r="AU1452" s="5"/>
      <c r="AV1452" s="5"/>
      <c r="AW1452" s="5"/>
    </row>
    <row r="1453" spans="46:49" x14ac:dyDescent="0.3">
      <c r="AT1453" s="5"/>
      <c r="AU1453" s="5"/>
      <c r="AV1453" s="5"/>
      <c r="AW1453" s="5"/>
    </row>
    <row r="1454" spans="46:49" x14ac:dyDescent="0.3">
      <c r="AT1454" s="5"/>
      <c r="AU1454" s="5"/>
      <c r="AV1454" s="5"/>
      <c r="AW1454" s="5"/>
    </row>
    <row r="1455" spans="46:49" x14ac:dyDescent="0.3">
      <c r="AT1455" s="5"/>
      <c r="AU1455" s="5"/>
      <c r="AV1455" s="5"/>
      <c r="AW1455" s="5"/>
    </row>
    <row r="1456" spans="46:49" x14ac:dyDescent="0.3">
      <c r="AT1456" s="5"/>
      <c r="AU1456" s="5"/>
      <c r="AV1456" s="5"/>
      <c r="AW1456" s="5"/>
    </row>
    <row r="1457" spans="46:49" x14ac:dyDescent="0.3">
      <c r="AT1457" s="5"/>
      <c r="AU1457" s="5"/>
      <c r="AV1457" s="5"/>
      <c r="AW1457" s="5"/>
    </row>
    <row r="1458" spans="46:49" x14ac:dyDescent="0.3">
      <c r="AT1458" s="5"/>
      <c r="AU1458" s="5"/>
      <c r="AV1458" s="5"/>
      <c r="AW1458" s="5"/>
    </row>
    <row r="1459" spans="46:49" x14ac:dyDescent="0.3">
      <c r="AT1459" s="5"/>
      <c r="AU1459" s="5"/>
      <c r="AV1459" s="5"/>
      <c r="AW1459" s="5"/>
    </row>
    <row r="1460" spans="46:49" x14ac:dyDescent="0.3">
      <c r="AT1460" s="5"/>
      <c r="AU1460" s="5"/>
      <c r="AV1460" s="5"/>
      <c r="AW1460" s="5"/>
    </row>
    <row r="1461" spans="46:49" x14ac:dyDescent="0.3">
      <c r="AT1461" s="5"/>
      <c r="AU1461" s="5"/>
      <c r="AV1461" s="5"/>
      <c r="AW1461" s="5"/>
    </row>
    <row r="1462" spans="46:49" x14ac:dyDescent="0.3">
      <c r="AT1462" s="5"/>
      <c r="AU1462" s="5"/>
      <c r="AV1462" s="5"/>
      <c r="AW1462" s="5"/>
    </row>
    <row r="1463" spans="46:49" x14ac:dyDescent="0.3">
      <c r="AT1463" s="5"/>
      <c r="AU1463" s="5"/>
      <c r="AV1463" s="5"/>
      <c r="AW1463" s="5"/>
    </row>
    <row r="1464" spans="46:49" x14ac:dyDescent="0.3">
      <c r="AT1464" s="5"/>
      <c r="AU1464" s="5"/>
      <c r="AV1464" s="5"/>
      <c r="AW1464" s="5"/>
    </row>
    <row r="1465" spans="46:49" x14ac:dyDescent="0.3">
      <c r="AT1465" s="5"/>
      <c r="AU1465" s="5"/>
      <c r="AV1465" s="5"/>
      <c r="AW1465" s="5"/>
    </row>
    <row r="1466" spans="46:49" x14ac:dyDescent="0.3">
      <c r="AT1466" s="5"/>
      <c r="AU1466" s="5"/>
      <c r="AV1466" s="5"/>
      <c r="AW1466" s="5"/>
    </row>
    <row r="1467" spans="46:49" x14ac:dyDescent="0.3">
      <c r="AT1467" s="5"/>
      <c r="AU1467" s="5"/>
      <c r="AV1467" s="5"/>
      <c r="AW1467" s="5"/>
    </row>
    <row r="1468" spans="46:49" x14ac:dyDescent="0.3">
      <c r="AT1468" s="5"/>
      <c r="AU1468" s="5"/>
      <c r="AV1468" s="5"/>
      <c r="AW1468" s="5"/>
    </row>
    <row r="1469" spans="46:49" x14ac:dyDescent="0.3">
      <c r="AT1469" s="5"/>
      <c r="AU1469" s="5"/>
      <c r="AV1469" s="5"/>
      <c r="AW1469" s="5"/>
    </row>
    <row r="1470" spans="46:49" x14ac:dyDescent="0.3">
      <c r="AT1470" s="5"/>
      <c r="AU1470" s="5"/>
      <c r="AV1470" s="5"/>
      <c r="AW1470" s="5"/>
    </row>
    <row r="1471" spans="46:49" x14ac:dyDescent="0.3">
      <c r="AT1471" s="5"/>
      <c r="AU1471" s="5"/>
      <c r="AV1471" s="5"/>
      <c r="AW1471" s="5"/>
    </row>
    <row r="1472" spans="46:49" x14ac:dyDescent="0.3">
      <c r="AT1472" s="5"/>
      <c r="AU1472" s="5"/>
      <c r="AV1472" s="5"/>
      <c r="AW1472" s="5"/>
    </row>
    <row r="1473" spans="46:49" x14ac:dyDescent="0.3">
      <c r="AT1473" s="5"/>
      <c r="AU1473" s="5"/>
      <c r="AV1473" s="5"/>
      <c r="AW1473" s="5"/>
    </row>
    <row r="1474" spans="46:49" x14ac:dyDescent="0.3">
      <c r="AT1474" s="5"/>
      <c r="AU1474" s="5"/>
      <c r="AV1474" s="5"/>
      <c r="AW1474" s="5"/>
    </row>
    <row r="1475" spans="46:49" x14ac:dyDescent="0.3">
      <c r="AT1475" s="5"/>
      <c r="AU1475" s="5"/>
      <c r="AV1475" s="5"/>
      <c r="AW1475" s="5"/>
    </row>
    <row r="1476" spans="46:49" x14ac:dyDescent="0.3">
      <c r="AT1476" s="5"/>
      <c r="AU1476" s="5"/>
      <c r="AV1476" s="5"/>
      <c r="AW1476" s="5"/>
    </row>
    <row r="1477" spans="46:49" x14ac:dyDescent="0.3">
      <c r="AT1477" s="5"/>
      <c r="AU1477" s="5"/>
      <c r="AV1477" s="5"/>
      <c r="AW1477" s="5"/>
    </row>
    <row r="1478" spans="46:49" x14ac:dyDescent="0.3">
      <c r="AT1478" s="5"/>
      <c r="AU1478" s="5"/>
      <c r="AV1478" s="5"/>
      <c r="AW1478" s="5"/>
    </row>
    <row r="1479" spans="46:49" x14ac:dyDescent="0.3">
      <c r="AT1479" s="5"/>
      <c r="AU1479" s="5"/>
      <c r="AV1479" s="5"/>
      <c r="AW1479" s="5"/>
    </row>
    <row r="1480" spans="46:49" x14ac:dyDescent="0.3">
      <c r="AT1480" s="5"/>
      <c r="AU1480" s="5"/>
      <c r="AV1480" s="5"/>
      <c r="AW1480" s="5"/>
    </row>
    <row r="1481" spans="46:49" x14ac:dyDescent="0.3">
      <c r="AT1481" s="5"/>
      <c r="AU1481" s="5"/>
      <c r="AV1481" s="5"/>
      <c r="AW1481" s="5"/>
    </row>
    <row r="1482" spans="46:49" x14ac:dyDescent="0.3">
      <c r="AT1482" s="5"/>
      <c r="AU1482" s="5"/>
      <c r="AV1482" s="5"/>
      <c r="AW1482" s="5"/>
    </row>
    <row r="1483" spans="46:49" x14ac:dyDescent="0.3">
      <c r="AT1483" s="5"/>
      <c r="AU1483" s="5"/>
      <c r="AV1483" s="5"/>
      <c r="AW1483" s="5"/>
    </row>
    <row r="1484" spans="46:49" x14ac:dyDescent="0.3">
      <c r="AT1484" s="5"/>
      <c r="AU1484" s="5"/>
      <c r="AV1484" s="5"/>
      <c r="AW1484" s="5"/>
    </row>
    <row r="1485" spans="46:49" x14ac:dyDescent="0.3">
      <c r="AT1485" s="5"/>
      <c r="AU1485" s="5"/>
      <c r="AV1485" s="5"/>
      <c r="AW1485" s="5"/>
    </row>
    <row r="1486" spans="46:49" x14ac:dyDescent="0.3">
      <c r="AT1486" s="5"/>
      <c r="AU1486" s="5"/>
      <c r="AV1486" s="5"/>
      <c r="AW1486" s="5"/>
    </row>
    <row r="1487" spans="46:49" x14ac:dyDescent="0.3">
      <c r="AT1487" s="5"/>
      <c r="AU1487" s="5"/>
      <c r="AV1487" s="5"/>
      <c r="AW1487" s="5"/>
    </row>
    <row r="1488" spans="46:49" x14ac:dyDescent="0.3">
      <c r="AT1488" s="5"/>
      <c r="AU1488" s="5"/>
      <c r="AV1488" s="5"/>
      <c r="AW1488" s="5"/>
    </row>
    <row r="1489" spans="46:49" x14ac:dyDescent="0.3">
      <c r="AT1489" s="5"/>
      <c r="AU1489" s="5"/>
      <c r="AV1489" s="5"/>
      <c r="AW1489" s="5"/>
    </row>
    <row r="1490" spans="46:49" x14ac:dyDescent="0.3">
      <c r="AT1490" s="5"/>
      <c r="AU1490" s="5"/>
      <c r="AV1490" s="5"/>
      <c r="AW1490" s="5"/>
    </row>
    <row r="1491" spans="46:49" x14ac:dyDescent="0.3">
      <c r="AT1491" s="5"/>
      <c r="AU1491" s="5"/>
      <c r="AV1491" s="5"/>
      <c r="AW1491" s="5"/>
    </row>
    <row r="1492" spans="46:49" x14ac:dyDescent="0.3">
      <c r="AT1492" s="5"/>
      <c r="AU1492" s="5"/>
      <c r="AV1492" s="5"/>
      <c r="AW1492" s="5"/>
    </row>
    <row r="1493" spans="46:49" x14ac:dyDescent="0.3">
      <c r="AT1493" s="5"/>
      <c r="AU1493" s="5"/>
      <c r="AV1493" s="5"/>
      <c r="AW1493" s="5"/>
    </row>
    <row r="1494" spans="46:49" x14ac:dyDescent="0.3">
      <c r="AT1494" s="5"/>
      <c r="AU1494" s="5"/>
      <c r="AV1494" s="5"/>
      <c r="AW1494" s="5"/>
    </row>
    <row r="1495" spans="46:49" x14ac:dyDescent="0.3">
      <c r="AT1495" s="5"/>
      <c r="AU1495" s="5"/>
      <c r="AV1495" s="5"/>
      <c r="AW1495" s="5"/>
    </row>
    <row r="1496" spans="46:49" x14ac:dyDescent="0.3">
      <c r="AT1496" s="5"/>
      <c r="AU1496" s="5"/>
      <c r="AV1496" s="5"/>
      <c r="AW1496" s="5"/>
    </row>
    <row r="1497" spans="46:49" x14ac:dyDescent="0.3">
      <c r="AT1497" s="5"/>
      <c r="AU1497" s="5"/>
      <c r="AV1497" s="5"/>
      <c r="AW1497" s="5"/>
    </row>
    <row r="1498" spans="46:49" x14ac:dyDescent="0.3">
      <c r="AT1498" s="5"/>
      <c r="AU1498" s="5"/>
      <c r="AV1498" s="5"/>
      <c r="AW1498" s="5"/>
    </row>
    <row r="1499" spans="46:49" x14ac:dyDescent="0.3">
      <c r="AT1499" s="5"/>
      <c r="AU1499" s="5"/>
      <c r="AV1499" s="5"/>
      <c r="AW1499" s="5"/>
    </row>
    <row r="1500" spans="46:49" x14ac:dyDescent="0.3">
      <c r="AT1500" s="5"/>
      <c r="AU1500" s="5"/>
      <c r="AV1500" s="5"/>
      <c r="AW1500" s="5"/>
    </row>
    <row r="1501" spans="46:49" x14ac:dyDescent="0.3">
      <c r="AT1501" s="5"/>
      <c r="AU1501" s="5"/>
      <c r="AV1501" s="5"/>
      <c r="AW1501" s="5"/>
    </row>
    <row r="1502" spans="46:49" x14ac:dyDescent="0.3">
      <c r="AT1502" s="5"/>
      <c r="AU1502" s="5"/>
      <c r="AV1502" s="5"/>
      <c r="AW1502" s="5"/>
    </row>
    <row r="1503" spans="46:49" x14ac:dyDescent="0.3">
      <c r="AT1503" s="5"/>
      <c r="AU1503" s="5"/>
      <c r="AV1503" s="5"/>
      <c r="AW1503" s="5"/>
    </row>
    <row r="1504" spans="46:49" x14ac:dyDescent="0.3">
      <c r="AT1504" s="5"/>
      <c r="AU1504" s="5"/>
      <c r="AV1504" s="5"/>
      <c r="AW1504" s="5"/>
    </row>
    <row r="1505" spans="46:49" x14ac:dyDescent="0.3">
      <c r="AT1505" s="5"/>
      <c r="AU1505" s="5"/>
      <c r="AV1505" s="5"/>
      <c r="AW1505" s="5"/>
    </row>
    <row r="1506" spans="46:49" x14ac:dyDescent="0.3">
      <c r="AT1506" s="5"/>
      <c r="AU1506" s="5"/>
      <c r="AV1506" s="5"/>
      <c r="AW1506" s="5"/>
    </row>
    <row r="1507" spans="46:49" x14ac:dyDescent="0.3">
      <c r="AT1507" s="5"/>
      <c r="AU1507" s="5"/>
      <c r="AV1507" s="5"/>
      <c r="AW1507" s="5"/>
    </row>
    <row r="1508" spans="46:49" x14ac:dyDescent="0.3">
      <c r="AT1508" s="5"/>
      <c r="AU1508" s="5"/>
      <c r="AV1508" s="5"/>
      <c r="AW1508" s="5"/>
    </row>
    <row r="1509" spans="46:49" x14ac:dyDescent="0.3">
      <c r="AT1509" s="5"/>
      <c r="AU1509" s="5"/>
      <c r="AV1509" s="5"/>
      <c r="AW1509" s="5"/>
    </row>
    <row r="1510" spans="46:49" x14ac:dyDescent="0.3">
      <c r="AT1510" s="5"/>
      <c r="AU1510" s="5"/>
      <c r="AV1510" s="5"/>
      <c r="AW1510" s="5"/>
    </row>
    <row r="1511" spans="46:49" x14ac:dyDescent="0.3">
      <c r="AT1511" s="5"/>
      <c r="AU1511" s="5"/>
      <c r="AV1511" s="5"/>
      <c r="AW1511" s="5"/>
    </row>
    <row r="1512" spans="46:49" x14ac:dyDescent="0.3">
      <c r="AT1512" s="5"/>
      <c r="AU1512" s="5"/>
      <c r="AV1512" s="5"/>
      <c r="AW1512" s="5"/>
    </row>
    <row r="1513" spans="46:49" x14ac:dyDescent="0.3">
      <c r="AT1513" s="5"/>
      <c r="AU1513" s="5"/>
      <c r="AV1513" s="5"/>
      <c r="AW1513" s="5"/>
    </row>
    <row r="1514" spans="46:49" x14ac:dyDescent="0.3">
      <c r="AT1514" s="5"/>
      <c r="AU1514" s="5"/>
      <c r="AV1514" s="5"/>
      <c r="AW1514" s="5"/>
    </row>
    <row r="1515" spans="46:49" x14ac:dyDescent="0.3">
      <c r="AT1515" s="5"/>
      <c r="AU1515" s="5"/>
      <c r="AV1515" s="5"/>
      <c r="AW1515" s="5"/>
    </row>
    <row r="1516" spans="46:49" x14ac:dyDescent="0.3">
      <c r="AT1516" s="5"/>
      <c r="AU1516" s="5"/>
      <c r="AV1516" s="5"/>
      <c r="AW1516" s="5"/>
    </row>
    <row r="1517" spans="46:49" x14ac:dyDescent="0.3">
      <c r="AT1517" s="5"/>
      <c r="AU1517" s="5"/>
      <c r="AV1517" s="5"/>
      <c r="AW1517" s="5"/>
    </row>
    <row r="1518" spans="46:49" x14ac:dyDescent="0.3">
      <c r="AT1518" s="5"/>
      <c r="AU1518" s="5"/>
      <c r="AV1518" s="5"/>
      <c r="AW1518" s="5"/>
    </row>
    <row r="1519" spans="46:49" x14ac:dyDescent="0.3">
      <c r="AT1519" s="5"/>
      <c r="AU1519" s="5"/>
      <c r="AV1519" s="5"/>
      <c r="AW1519" s="5"/>
    </row>
    <row r="1520" spans="46:49" x14ac:dyDescent="0.3">
      <c r="AT1520" s="5"/>
      <c r="AU1520" s="5"/>
      <c r="AV1520" s="5"/>
      <c r="AW1520" s="5"/>
    </row>
    <row r="1521" spans="46:49" x14ac:dyDescent="0.3">
      <c r="AT1521" s="5"/>
      <c r="AU1521" s="5"/>
      <c r="AV1521" s="5"/>
      <c r="AW1521" s="5"/>
    </row>
    <row r="1522" spans="46:49" x14ac:dyDescent="0.3">
      <c r="AT1522" s="5"/>
      <c r="AU1522" s="5"/>
      <c r="AV1522" s="5"/>
      <c r="AW1522" s="5"/>
    </row>
    <row r="1523" spans="46:49" x14ac:dyDescent="0.3">
      <c r="AT1523" s="5"/>
      <c r="AU1523" s="5"/>
      <c r="AV1523" s="5"/>
      <c r="AW1523" s="5"/>
    </row>
    <row r="1524" spans="46:49" x14ac:dyDescent="0.3">
      <c r="AT1524" s="5"/>
      <c r="AU1524" s="5"/>
      <c r="AV1524" s="5"/>
      <c r="AW1524" s="5"/>
    </row>
    <row r="1525" spans="46:49" x14ac:dyDescent="0.3">
      <c r="AT1525" s="5"/>
      <c r="AU1525" s="5"/>
      <c r="AV1525" s="5"/>
      <c r="AW1525" s="5"/>
    </row>
    <row r="1526" spans="46:49" x14ac:dyDescent="0.3">
      <c r="AT1526" s="5"/>
      <c r="AU1526" s="5"/>
      <c r="AV1526" s="5"/>
      <c r="AW1526" s="5"/>
    </row>
    <row r="1527" spans="46:49" x14ac:dyDescent="0.3">
      <c r="AT1527" s="5"/>
      <c r="AU1527" s="5"/>
      <c r="AV1527" s="5"/>
      <c r="AW1527" s="5"/>
    </row>
    <row r="1528" spans="46:49" x14ac:dyDescent="0.3">
      <c r="AT1528" s="5"/>
      <c r="AU1528" s="5"/>
      <c r="AV1528" s="5"/>
      <c r="AW1528" s="5"/>
    </row>
    <row r="1529" spans="46:49" x14ac:dyDescent="0.3">
      <c r="AT1529" s="5"/>
      <c r="AU1529" s="5"/>
      <c r="AV1529" s="5"/>
      <c r="AW1529" s="5"/>
    </row>
    <row r="1530" spans="46:49" x14ac:dyDescent="0.3">
      <c r="AT1530" s="5"/>
      <c r="AU1530" s="5"/>
      <c r="AV1530" s="5"/>
      <c r="AW1530" s="5"/>
    </row>
    <row r="1531" spans="46:49" x14ac:dyDescent="0.3">
      <c r="AT1531" s="5"/>
      <c r="AU1531" s="5"/>
      <c r="AV1531" s="5"/>
      <c r="AW1531" s="5"/>
    </row>
    <row r="1532" spans="46:49" x14ac:dyDescent="0.3">
      <c r="AT1532" s="5"/>
      <c r="AU1532" s="5"/>
      <c r="AV1532" s="5"/>
      <c r="AW1532" s="5"/>
    </row>
    <row r="1533" spans="46:49" x14ac:dyDescent="0.3">
      <c r="AT1533" s="5"/>
      <c r="AU1533" s="5"/>
      <c r="AV1533" s="5"/>
      <c r="AW1533" s="5"/>
    </row>
    <row r="1534" spans="46:49" x14ac:dyDescent="0.3">
      <c r="AT1534" s="5"/>
      <c r="AU1534" s="5"/>
      <c r="AV1534" s="5"/>
      <c r="AW1534" s="5"/>
    </row>
    <row r="1535" spans="46:49" x14ac:dyDescent="0.3">
      <c r="AT1535" s="5"/>
      <c r="AU1535" s="5"/>
      <c r="AV1535" s="5"/>
      <c r="AW1535" s="5"/>
    </row>
    <row r="1536" spans="46:49" x14ac:dyDescent="0.3">
      <c r="AT1536" s="5"/>
      <c r="AU1536" s="5"/>
      <c r="AV1536" s="5"/>
      <c r="AW1536" s="5"/>
    </row>
    <row r="1537" spans="46:49" x14ac:dyDescent="0.3">
      <c r="AT1537" s="5"/>
      <c r="AU1537" s="5"/>
      <c r="AV1537" s="5"/>
      <c r="AW1537" s="5"/>
    </row>
    <row r="1538" spans="46:49" x14ac:dyDescent="0.3">
      <c r="AT1538" s="5"/>
      <c r="AU1538" s="5"/>
      <c r="AV1538" s="5"/>
      <c r="AW1538" s="5"/>
    </row>
    <row r="1539" spans="46:49" x14ac:dyDescent="0.3">
      <c r="AT1539" s="5"/>
      <c r="AU1539" s="5"/>
      <c r="AV1539" s="5"/>
      <c r="AW1539" s="5"/>
    </row>
    <row r="1540" spans="46:49" x14ac:dyDescent="0.3">
      <c r="AT1540" s="5"/>
      <c r="AU1540" s="5"/>
      <c r="AV1540" s="5"/>
      <c r="AW1540" s="5"/>
    </row>
    <row r="1541" spans="46:49" x14ac:dyDescent="0.3">
      <c r="AT1541" s="5"/>
      <c r="AU1541" s="5"/>
      <c r="AV1541" s="5"/>
      <c r="AW1541" s="5"/>
    </row>
    <row r="1542" spans="46:49" x14ac:dyDescent="0.3">
      <c r="AT1542" s="5"/>
      <c r="AU1542" s="5"/>
      <c r="AV1542" s="5"/>
      <c r="AW1542" s="5"/>
    </row>
    <row r="1543" spans="46:49" x14ac:dyDescent="0.3">
      <c r="AT1543" s="5"/>
      <c r="AU1543" s="5"/>
      <c r="AV1543" s="5"/>
      <c r="AW1543" s="5"/>
    </row>
    <row r="1544" spans="46:49" x14ac:dyDescent="0.3">
      <c r="AT1544" s="5"/>
      <c r="AU1544" s="5"/>
      <c r="AV1544" s="5"/>
      <c r="AW1544" s="5"/>
    </row>
    <row r="1545" spans="46:49" x14ac:dyDescent="0.3">
      <c r="AT1545" s="5"/>
      <c r="AU1545" s="5"/>
      <c r="AV1545" s="5"/>
      <c r="AW1545" s="5"/>
    </row>
    <row r="1546" spans="46:49" x14ac:dyDescent="0.3">
      <c r="AT1546" s="5"/>
      <c r="AU1546" s="5"/>
      <c r="AV1546" s="5"/>
      <c r="AW1546" s="5"/>
    </row>
    <row r="1547" spans="46:49" x14ac:dyDescent="0.3">
      <c r="AT1547" s="5"/>
      <c r="AU1547" s="5"/>
      <c r="AV1547" s="5"/>
      <c r="AW1547" s="5"/>
    </row>
    <row r="1548" spans="46:49" x14ac:dyDescent="0.3">
      <c r="AT1548" s="5"/>
      <c r="AU1548" s="5"/>
      <c r="AV1548" s="5"/>
      <c r="AW1548" s="5"/>
    </row>
    <row r="1549" spans="46:49" x14ac:dyDescent="0.3">
      <c r="AT1549" s="5"/>
      <c r="AU1549" s="5"/>
      <c r="AV1549" s="5"/>
      <c r="AW1549" s="5"/>
    </row>
    <row r="1550" spans="46:49" x14ac:dyDescent="0.3">
      <c r="AT1550" s="5"/>
      <c r="AU1550" s="5"/>
      <c r="AV1550" s="5"/>
      <c r="AW1550" s="5"/>
    </row>
    <row r="1551" spans="46:49" x14ac:dyDescent="0.3">
      <c r="AT1551" s="5"/>
      <c r="AU1551" s="5"/>
      <c r="AV1551" s="5"/>
      <c r="AW1551" s="5"/>
    </row>
    <row r="1552" spans="46:49" x14ac:dyDescent="0.3">
      <c r="AT1552" s="5"/>
      <c r="AU1552" s="5"/>
      <c r="AV1552" s="5"/>
      <c r="AW1552" s="5"/>
    </row>
    <row r="1553" spans="46:49" x14ac:dyDescent="0.3">
      <c r="AT1553" s="5"/>
      <c r="AU1553" s="5"/>
      <c r="AV1553" s="5"/>
      <c r="AW1553" s="5"/>
    </row>
    <row r="1554" spans="46:49" x14ac:dyDescent="0.3">
      <c r="AT1554" s="5"/>
      <c r="AU1554" s="5"/>
      <c r="AV1554" s="5"/>
      <c r="AW1554" s="5"/>
    </row>
    <row r="1555" spans="46:49" x14ac:dyDescent="0.3">
      <c r="AT1555" s="5"/>
      <c r="AU1555" s="5"/>
      <c r="AV1555" s="5"/>
      <c r="AW1555" s="5"/>
    </row>
    <row r="1556" spans="46:49" x14ac:dyDescent="0.3">
      <c r="AT1556" s="5"/>
      <c r="AU1556" s="5"/>
      <c r="AV1556" s="5"/>
      <c r="AW1556" s="5"/>
    </row>
    <row r="1557" spans="46:49" x14ac:dyDescent="0.3">
      <c r="AT1557" s="5"/>
      <c r="AU1557" s="5"/>
      <c r="AV1557" s="5"/>
      <c r="AW1557" s="5"/>
    </row>
    <row r="1558" spans="46:49" x14ac:dyDescent="0.3">
      <c r="AT1558" s="5"/>
      <c r="AU1558" s="5"/>
      <c r="AV1558" s="5"/>
      <c r="AW1558" s="5"/>
    </row>
    <row r="1559" spans="46:49" x14ac:dyDescent="0.3">
      <c r="AT1559" s="5"/>
      <c r="AU1559" s="5"/>
      <c r="AV1559" s="5"/>
      <c r="AW1559" s="5"/>
    </row>
    <row r="1560" spans="46:49" x14ac:dyDescent="0.3">
      <c r="AT1560" s="5"/>
      <c r="AU1560" s="5"/>
      <c r="AV1560" s="5"/>
      <c r="AW1560" s="5"/>
    </row>
    <row r="1561" spans="46:49" x14ac:dyDescent="0.3">
      <c r="AT1561" s="5"/>
      <c r="AU1561" s="5"/>
      <c r="AV1561" s="5"/>
      <c r="AW1561" s="5"/>
    </row>
    <row r="1562" spans="46:49" x14ac:dyDescent="0.3">
      <c r="AT1562" s="5"/>
      <c r="AU1562" s="5"/>
      <c r="AV1562" s="5"/>
      <c r="AW1562" s="5"/>
    </row>
    <row r="1563" spans="46:49" x14ac:dyDescent="0.3">
      <c r="AT1563" s="5"/>
      <c r="AU1563" s="5"/>
      <c r="AV1563" s="5"/>
      <c r="AW1563" s="5"/>
    </row>
    <row r="1564" spans="46:49" x14ac:dyDescent="0.3">
      <c r="AT1564" s="5"/>
      <c r="AU1564" s="5"/>
      <c r="AV1564" s="5"/>
      <c r="AW1564" s="5"/>
    </row>
    <row r="1565" spans="46:49" x14ac:dyDescent="0.3">
      <c r="AT1565" s="5"/>
      <c r="AU1565" s="5"/>
      <c r="AV1565" s="5"/>
      <c r="AW1565" s="5"/>
    </row>
    <row r="1566" spans="46:49" x14ac:dyDescent="0.3">
      <c r="AT1566" s="5"/>
      <c r="AU1566" s="5"/>
      <c r="AV1566" s="5"/>
      <c r="AW1566" s="5"/>
    </row>
    <row r="1567" spans="46:49" x14ac:dyDescent="0.3">
      <c r="AT1567" s="5"/>
      <c r="AU1567" s="5"/>
      <c r="AV1567" s="5"/>
      <c r="AW1567" s="5"/>
    </row>
    <row r="1568" spans="46:49" x14ac:dyDescent="0.3">
      <c r="AT1568" s="5"/>
      <c r="AU1568" s="5"/>
      <c r="AV1568" s="5"/>
      <c r="AW1568" s="5"/>
    </row>
    <row r="1569" spans="46:49" x14ac:dyDescent="0.3">
      <c r="AT1569" s="5"/>
      <c r="AU1569" s="5"/>
      <c r="AV1569" s="5"/>
      <c r="AW1569" s="5"/>
    </row>
    <row r="1570" spans="46:49" x14ac:dyDescent="0.3">
      <c r="AT1570" s="5"/>
      <c r="AU1570" s="5"/>
      <c r="AV1570" s="5"/>
      <c r="AW1570" s="5"/>
    </row>
    <row r="1571" spans="46:49" x14ac:dyDescent="0.3">
      <c r="AT1571" s="5"/>
      <c r="AU1571" s="5"/>
      <c r="AV1571" s="5"/>
      <c r="AW1571" s="5"/>
    </row>
    <row r="1572" spans="46:49" x14ac:dyDescent="0.3">
      <c r="AT1572" s="5"/>
      <c r="AU1572" s="5"/>
      <c r="AV1572" s="5"/>
      <c r="AW1572" s="5"/>
    </row>
    <row r="1573" spans="46:49" x14ac:dyDescent="0.3">
      <c r="AT1573" s="5"/>
      <c r="AU1573" s="5"/>
      <c r="AV1573" s="5"/>
      <c r="AW1573" s="5"/>
    </row>
    <row r="1574" spans="46:49" x14ac:dyDescent="0.3">
      <c r="AT1574" s="5"/>
      <c r="AU1574" s="5"/>
      <c r="AV1574" s="5"/>
      <c r="AW1574" s="5"/>
    </row>
    <row r="1575" spans="46:49" x14ac:dyDescent="0.3">
      <c r="AT1575" s="5"/>
      <c r="AU1575" s="5"/>
      <c r="AV1575" s="5"/>
      <c r="AW1575" s="5"/>
    </row>
    <row r="1576" spans="46:49" x14ac:dyDescent="0.3">
      <c r="AT1576" s="5"/>
      <c r="AU1576" s="5"/>
      <c r="AV1576" s="5"/>
      <c r="AW1576" s="5"/>
    </row>
    <row r="1577" spans="46:49" x14ac:dyDescent="0.3">
      <c r="AT1577" s="5"/>
      <c r="AU1577" s="5"/>
      <c r="AV1577" s="5"/>
      <c r="AW1577" s="5"/>
    </row>
    <row r="1578" spans="46:49" x14ac:dyDescent="0.3">
      <c r="AT1578" s="5"/>
      <c r="AU1578" s="5"/>
      <c r="AV1578" s="5"/>
      <c r="AW1578" s="5"/>
    </row>
    <row r="1579" spans="46:49" x14ac:dyDescent="0.3">
      <c r="AT1579" s="5"/>
      <c r="AU1579" s="5"/>
      <c r="AV1579" s="5"/>
      <c r="AW1579" s="5"/>
    </row>
    <row r="1580" spans="46:49" x14ac:dyDescent="0.3">
      <c r="AT1580" s="5"/>
      <c r="AU1580" s="5"/>
      <c r="AV1580" s="5"/>
      <c r="AW1580" s="5"/>
    </row>
    <row r="1581" spans="46:49" x14ac:dyDescent="0.3">
      <c r="AT1581" s="5"/>
      <c r="AU1581" s="5"/>
      <c r="AV1581" s="5"/>
      <c r="AW1581" s="5"/>
    </row>
    <row r="1582" spans="46:49" x14ac:dyDescent="0.3">
      <c r="AT1582" s="5"/>
      <c r="AU1582" s="5"/>
      <c r="AV1582" s="5"/>
      <c r="AW1582" s="5"/>
    </row>
    <row r="1583" spans="46:49" x14ac:dyDescent="0.3">
      <c r="AT1583" s="5"/>
      <c r="AU1583" s="5"/>
      <c r="AV1583" s="5"/>
      <c r="AW1583" s="5"/>
    </row>
    <row r="1584" spans="46:49" x14ac:dyDescent="0.3">
      <c r="AT1584" s="5"/>
      <c r="AU1584" s="5"/>
      <c r="AV1584" s="5"/>
      <c r="AW1584" s="5"/>
    </row>
    <row r="1585" spans="46:49" x14ac:dyDescent="0.3">
      <c r="AT1585" s="5"/>
      <c r="AU1585" s="5"/>
      <c r="AV1585" s="5"/>
      <c r="AW1585" s="5"/>
    </row>
    <row r="1586" spans="46:49" x14ac:dyDescent="0.3">
      <c r="AT1586" s="5"/>
      <c r="AU1586" s="5"/>
      <c r="AV1586" s="5"/>
      <c r="AW1586" s="5"/>
    </row>
    <row r="1587" spans="46:49" x14ac:dyDescent="0.3">
      <c r="AT1587" s="5"/>
      <c r="AU1587" s="5"/>
      <c r="AV1587" s="5"/>
      <c r="AW1587" s="5"/>
    </row>
    <row r="1588" spans="46:49" x14ac:dyDescent="0.3">
      <c r="AT1588" s="5"/>
      <c r="AU1588" s="5"/>
      <c r="AV1588" s="5"/>
      <c r="AW1588" s="5"/>
    </row>
    <row r="1589" spans="46:49" x14ac:dyDescent="0.3">
      <c r="AT1589" s="5"/>
      <c r="AU1589" s="5"/>
      <c r="AV1589" s="5"/>
      <c r="AW1589" s="5"/>
    </row>
    <row r="1590" spans="46:49" x14ac:dyDescent="0.3">
      <c r="AT1590" s="5"/>
      <c r="AU1590" s="5"/>
      <c r="AV1590" s="5"/>
      <c r="AW1590" s="5"/>
    </row>
    <row r="1591" spans="46:49" x14ac:dyDescent="0.3">
      <c r="AT1591" s="5"/>
      <c r="AU1591" s="5"/>
      <c r="AV1591" s="5"/>
      <c r="AW1591" s="5"/>
    </row>
    <row r="1592" spans="46:49" x14ac:dyDescent="0.3">
      <c r="AT1592" s="5"/>
      <c r="AU1592" s="5"/>
      <c r="AV1592" s="5"/>
      <c r="AW1592" s="5"/>
    </row>
    <row r="1593" spans="46:49" x14ac:dyDescent="0.3">
      <c r="AT1593" s="5"/>
      <c r="AU1593" s="5"/>
      <c r="AV1593" s="5"/>
      <c r="AW1593" s="5"/>
    </row>
    <row r="1594" spans="46:49" x14ac:dyDescent="0.3">
      <c r="AT1594" s="5"/>
      <c r="AU1594" s="5"/>
      <c r="AV1594" s="5"/>
      <c r="AW1594" s="5"/>
    </row>
    <row r="1595" spans="46:49" x14ac:dyDescent="0.3">
      <c r="AT1595" s="5"/>
      <c r="AU1595" s="5"/>
      <c r="AV1595" s="5"/>
      <c r="AW1595" s="5"/>
    </row>
    <row r="1596" spans="46:49" x14ac:dyDescent="0.3">
      <c r="AT1596" s="5"/>
      <c r="AU1596" s="5"/>
      <c r="AV1596" s="5"/>
      <c r="AW1596" s="5"/>
    </row>
    <row r="1597" spans="46:49" x14ac:dyDescent="0.3">
      <c r="AT1597" s="5"/>
      <c r="AU1597" s="5"/>
      <c r="AV1597" s="5"/>
      <c r="AW1597" s="5"/>
    </row>
    <row r="1598" spans="46:49" x14ac:dyDescent="0.3">
      <c r="AT1598" s="5"/>
      <c r="AU1598" s="5"/>
      <c r="AV1598" s="5"/>
      <c r="AW1598" s="5"/>
    </row>
    <row r="1599" spans="46:49" x14ac:dyDescent="0.3">
      <c r="AT1599" s="5"/>
      <c r="AU1599" s="5"/>
      <c r="AV1599" s="5"/>
      <c r="AW1599" s="5"/>
    </row>
    <row r="1600" spans="46:49" x14ac:dyDescent="0.3">
      <c r="AT1600" s="5"/>
      <c r="AU1600" s="5"/>
      <c r="AV1600" s="5"/>
      <c r="AW1600" s="5"/>
    </row>
    <row r="1601" spans="46:49" x14ac:dyDescent="0.3">
      <c r="AT1601" s="5"/>
      <c r="AU1601" s="5"/>
      <c r="AV1601" s="5"/>
      <c r="AW1601" s="5"/>
    </row>
    <row r="1602" spans="46:49" x14ac:dyDescent="0.3">
      <c r="AT1602" s="5"/>
      <c r="AU1602" s="5"/>
      <c r="AV1602" s="5"/>
      <c r="AW1602" s="5"/>
    </row>
    <row r="1603" spans="46:49" x14ac:dyDescent="0.3">
      <c r="AT1603" s="5"/>
      <c r="AU1603" s="5"/>
      <c r="AV1603" s="5"/>
      <c r="AW1603" s="5"/>
    </row>
    <row r="1604" spans="46:49" x14ac:dyDescent="0.3">
      <c r="AT1604" s="5"/>
      <c r="AU1604" s="5"/>
      <c r="AV1604" s="5"/>
      <c r="AW1604" s="5"/>
    </row>
    <row r="1605" spans="46:49" x14ac:dyDescent="0.3">
      <c r="AT1605" s="5"/>
      <c r="AU1605" s="5"/>
      <c r="AV1605" s="5"/>
      <c r="AW1605" s="5"/>
    </row>
    <row r="1606" spans="46:49" x14ac:dyDescent="0.3">
      <c r="AT1606" s="5"/>
      <c r="AU1606" s="5"/>
      <c r="AV1606" s="5"/>
      <c r="AW1606" s="5"/>
    </row>
    <row r="1607" spans="46:49" x14ac:dyDescent="0.3">
      <c r="AT1607" s="5"/>
      <c r="AU1607" s="5"/>
      <c r="AV1607" s="5"/>
      <c r="AW1607" s="5"/>
    </row>
    <row r="1608" spans="46:49" x14ac:dyDescent="0.3">
      <c r="AT1608" s="5"/>
      <c r="AU1608" s="5"/>
      <c r="AV1608" s="5"/>
      <c r="AW1608" s="5"/>
    </row>
    <row r="1609" spans="46:49" x14ac:dyDescent="0.3">
      <c r="AT1609" s="5"/>
      <c r="AU1609" s="5"/>
      <c r="AV1609" s="5"/>
      <c r="AW1609" s="5"/>
    </row>
    <row r="1610" spans="46:49" x14ac:dyDescent="0.3">
      <c r="AT1610" s="5"/>
      <c r="AU1610" s="5"/>
      <c r="AV1610" s="5"/>
      <c r="AW1610" s="5"/>
    </row>
    <row r="1611" spans="46:49" x14ac:dyDescent="0.3">
      <c r="AT1611" s="5"/>
      <c r="AU1611" s="5"/>
      <c r="AV1611" s="5"/>
      <c r="AW1611" s="5"/>
    </row>
    <row r="1612" spans="46:49" x14ac:dyDescent="0.3">
      <c r="AT1612" s="5"/>
      <c r="AU1612" s="5"/>
      <c r="AV1612" s="5"/>
      <c r="AW1612" s="5"/>
    </row>
    <row r="1613" spans="46:49" x14ac:dyDescent="0.3">
      <c r="AT1613" s="5"/>
      <c r="AU1613" s="5"/>
      <c r="AV1613" s="5"/>
      <c r="AW1613" s="5"/>
    </row>
    <row r="1614" spans="46:49" x14ac:dyDescent="0.3">
      <c r="AT1614" s="5"/>
      <c r="AU1614" s="5"/>
      <c r="AV1614" s="5"/>
      <c r="AW1614" s="5"/>
    </row>
    <row r="1615" spans="46:49" x14ac:dyDescent="0.3">
      <c r="AT1615" s="5"/>
      <c r="AU1615" s="5"/>
      <c r="AV1615" s="5"/>
      <c r="AW1615" s="5"/>
    </row>
    <row r="1616" spans="46:49" x14ac:dyDescent="0.3">
      <c r="AT1616" s="5"/>
      <c r="AU1616" s="5"/>
      <c r="AV1616" s="5"/>
      <c r="AW1616" s="5"/>
    </row>
    <row r="1617" spans="46:49" x14ac:dyDescent="0.3">
      <c r="AT1617" s="5"/>
      <c r="AU1617" s="5"/>
      <c r="AV1617" s="5"/>
      <c r="AW1617" s="5"/>
    </row>
    <row r="1618" spans="46:49" x14ac:dyDescent="0.3">
      <c r="AT1618" s="5"/>
      <c r="AU1618" s="5"/>
      <c r="AV1618" s="5"/>
      <c r="AW1618" s="5"/>
    </row>
    <row r="1619" spans="46:49" x14ac:dyDescent="0.3">
      <c r="AT1619" s="5"/>
      <c r="AU1619" s="5"/>
      <c r="AV1619" s="5"/>
      <c r="AW1619" s="5"/>
    </row>
    <row r="1620" spans="46:49" x14ac:dyDescent="0.3">
      <c r="AT1620" s="5"/>
      <c r="AU1620" s="5"/>
      <c r="AV1620" s="5"/>
      <c r="AW1620" s="5"/>
    </row>
    <row r="1621" spans="46:49" x14ac:dyDescent="0.3">
      <c r="AT1621" s="5"/>
      <c r="AU1621" s="5"/>
      <c r="AV1621" s="5"/>
      <c r="AW1621" s="5"/>
    </row>
    <row r="1622" spans="46:49" x14ac:dyDescent="0.3">
      <c r="AT1622" s="5"/>
      <c r="AU1622" s="5"/>
      <c r="AV1622" s="5"/>
      <c r="AW1622" s="5"/>
    </row>
    <row r="1623" spans="46:49" x14ac:dyDescent="0.3">
      <c r="AT1623" s="5"/>
      <c r="AU1623" s="5"/>
      <c r="AV1623" s="5"/>
      <c r="AW1623" s="5"/>
    </row>
    <row r="1624" spans="46:49" x14ac:dyDescent="0.3">
      <c r="AT1624" s="5"/>
      <c r="AU1624" s="5"/>
      <c r="AV1624" s="5"/>
      <c r="AW1624" s="5"/>
    </row>
    <row r="1625" spans="46:49" x14ac:dyDescent="0.3">
      <c r="AT1625" s="5"/>
      <c r="AU1625" s="5"/>
      <c r="AV1625" s="5"/>
      <c r="AW1625" s="5"/>
    </row>
    <row r="1626" spans="46:49" x14ac:dyDescent="0.3">
      <c r="AT1626" s="5"/>
      <c r="AU1626" s="5"/>
      <c r="AV1626" s="5"/>
      <c r="AW1626" s="5"/>
    </row>
    <row r="1627" spans="46:49" x14ac:dyDescent="0.3">
      <c r="AT1627" s="5"/>
      <c r="AU1627" s="5"/>
      <c r="AV1627" s="5"/>
      <c r="AW1627" s="5"/>
    </row>
    <row r="1628" spans="46:49" x14ac:dyDescent="0.3">
      <c r="AT1628" s="5"/>
      <c r="AU1628" s="5"/>
      <c r="AV1628" s="5"/>
      <c r="AW1628" s="5"/>
    </row>
    <row r="1629" spans="46:49" x14ac:dyDescent="0.3">
      <c r="AT1629" s="5"/>
      <c r="AU1629" s="5"/>
      <c r="AV1629" s="5"/>
      <c r="AW1629" s="5"/>
    </row>
    <row r="1630" spans="46:49" x14ac:dyDescent="0.3">
      <c r="AT1630" s="5"/>
      <c r="AU1630" s="5"/>
      <c r="AV1630" s="5"/>
      <c r="AW1630" s="5"/>
    </row>
    <row r="1631" spans="46:49" x14ac:dyDescent="0.3">
      <c r="AT1631" s="5"/>
      <c r="AU1631" s="5"/>
      <c r="AV1631" s="5"/>
      <c r="AW1631" s="5"/>
    </row>
    <row r="1632" spans="46:49" x14ac:dyDescent="0.3">
      <c r="AT1632" s="5"/>
      <c r="AU1632" s="5"/>
      <c r="AV1632" s="5"/>
      <c r="AW1632" s="5"/>
    </row>
    <row r="1633" spans="46:49" x14ac:dyDescent="0.3">
      <c r="AT1633" s="5"/>
      <c r="AU1633" s="5"/>
      <c r="AV1633" s="5"/>
      <c r="AW1633" s="5"/>
    </row>
    <row r="1634" spans="46:49" x14ac:dyDescent="0.3">
      <c r="AT1634" s="5"/>
      <c r="AU1634" s="5"/>
      <c r="AV1634" s="5"/>
      <c r="AW1634" s="5"/>
    </row>
    <row r="1635" spans="46:49" x14ac:dyDescent="0.3">
      <c r="AT1635" s="5"/>
      <c r="AU1635" s="5"/>
      <c r="AV1635" s="5"/>
      <c r="AW1635" s="5"/>
    </row>
    <row r="1636" spans="46:49" x14ac:dyDescent="0.3">
      <c r="AT1636" s="5"/>
      <c r="AU1636" s="5"/>
      <c r="AV1636" s="5"/>
      <c r="AW1636" s="5"/>
    </row>
    <row r="1637" spans="46:49" x14ac:dyDescent="0.3">
      <c r="AT1637" s="5"/>
      <c r="AU1637" s="5"/>
      <c r="AV1637" s="5"/>
      <c r="AW1637" s="5"/>
    </row>
    <row r="1638" spans="46:49" x14ac:dyDescent="0.3">
      <c r="AT1638" s="5"/>
      <c r="AU1638" s="5"/>
      <c r="AV1638" s="5"/>
      <c r="AW1638" s="5"/>
    </row>
    <row r="1639" spans="46:49" x14ac:dyDescent="0.3">
      <c r="AT1639" s="5"/>
      <c r="AU1639" s="5"/>
      <c r="AV1639" s="5"/>
      <c r="AW1639" s="5"/>
    </row>
    <row r="1640" spans="46:49" x14ac:dyDescent="0.3">
      <c r="AT1640" s="5"/>
      <c r="AU1640" s="5"/>
      <c r="AV1640" s="5"/>
      <c r="AW1640" s="5"/>
    </row>
    <row r="1641" spans="46:49" x14ac:dyDescent="0.3">
      <c r="AT1641" s="5"/>
      <c r="AU1641" s="5"/>
      <c r="AV1641" s="5"/>
      <c r="AW1641" s="5"/>
    </row>
    <row r="1642" spans="46:49" x14ac:dyDescent="0.3">
      <c r="AT1642" s="5"/>
      <c r="AU1642" s="5"/>
      <c r="AV1642" s="5"/>
      <c r="AW1642" s="5"/>
    </row>
    <row r="1643" spans="46:49" x14ac:dyDescent="0.3">
      <c r="AT1643" s="5"/>
      <c r="AU1643" s="5"/>
      <c r="AV1643" s="5"/>
      <c r="AW1643" s="5"/>
    </row>
    <row r="1644" spans="46:49" x14ac:dyDescent="0.3">
      <c r="AT1644" s="5"/>
      <c r="AU1644" s="5"/>
      <c r="AV1644" s="5"/>
      <c r="AW1644" s="5"/>
    </row>
    <row r="1645" spans="46:49" x14ac:dyDescent="0.3">
      <c r="AT1645" s="5"/>
      <c r="AU1645" s="5"/>
      <c r="AV1645" s="5"/>
      <c r="AW1645" s="5"/>
    </row>
    <row r="1646" spans="46:49" x14ac:dyDescent="0.3">
      <c r="AT1646" s="5"/>
      <c r="AU1646" s="5"/>
      <c r="AV1646" s="5"/>
      <c r="AW1646" s="5"/>
    </row>
    <row r="1647" spans="46:49" x14ac:dyDescent="0.3">
      <c r="AT1647" s="5"/>
      <c r="AU1647" s="5"/>
      <c r="AV1647" s="5"/>
      <c r="AW1647" s="5"/>
    </row>
    <row r="1648" spans="46:49" x14ac:dyDescent="0.3">
      <c r="AT1648" s="5"/>
      <c r="AU1648" s="5"/>
      <c r="AV1648" s="5"/>
      <c r="AW1648" s="5"/>
    </row>
    <row r="1649" spans="46:49" x14ac:dyDescent="0.3">
      <c r="AT1649" s="5"/>
      <c r="AU1649" s="5"/>
      <c r="AV1649" s="5"/>
      <c r="AW1649" s="5"/>
    </row>
    <row r="1650" spans="46:49" x14ac:dyDescent="0.3">
      <c r="AT1650" s="5"/>
      <c r="AU1650" s="5"/>
      <c r="AV1650" s="5"/>
      <c r="AW1650" s="5"/>
    </row>
    <row r="1651" spans="46:49" x14ac:dyDescent="0.3">
      <c r="AT1651" s="5"/>
      <c r="AU1651" s="5"/>
      <c r="AV1651" s="5"/>
      <c r="AW1651" s="5"/>
    </row>
    <row r="1652" spans="46:49" x14ac:dyDescent="0.3">
      <c r="AT1652" s="5"/>
      <c r="AU1652" s="5"/>
      <c r="AV1652" s="5"/>
      <c r="AW1652" s="5"/>
    </row>
    <row r="1653" spans="46:49" x14ac:dyDescent="0.3">
      <c r="AT1653" s="5"/>
      <c r="AU1653" s="5"/>
      <c r="AV1653" s="5"/>
      <c r="AW1653" s="5"/>
    </row>
    <row r="1654" spans="46:49" x14ac:dyDescent="0.3">
      <c r="AT1654" s="5"/>
      <c r="AU1654" s="5"/>
      <c r="AV1654" s="5"/>
      <c r="AW1654" s="5"/>
    </row>
    <row r="1655" spans="46:49" x14ac:dyDescent="0.3">
      <c r="AT1655" s="5"/>
      <c r="AU1655" s="5"/>
      <c r="AV1655" s="5"/>
      <c r="AW1655" s="5"/>
    </row>
    <row r="1656" spans="46:49" x14ac:dyDescent="0.3">
      <c r="AT1656" s="5"/>
      <c r="AU1656" s="5"/>
      <c r="AV1656" s="5"/>
      <c r="AW1656" s="5"/>
    </row>
    <row r="1657" spans="46:49" x14ac:dyDescent="0.3">
      <c r="AT1657" s="5"/>
      <c r="AU1657" s="5"/>
      <c r="AV1657" s="5"/>
      <c r="AW1657" s="5"/>
    </row>
    <row r="1658" spans="46:49" x14ac:dyDescent="0.3">
      <c r="AT1658" s="5"/>
      <c r="AU1658" s="5"/>
      <c r="AV1658" s="5"/>
      <c r="AW1658" s="5"/>
    </row>
    <row r="1659" spans="46:49" x14ac:dyDescent="0.3">
      <c r="AT1659" s="5"/>
      <c r="AU1659" s="5"/>
      <c r="AV1659" s="5"/>
      <c r="AW1659" s="5"/>
    </row>
    <row r="1660" spans="46:49" x14ac:dyDescent="0.3">
      <c r="AT1660" s="5"/>
      <c r="AU1660" s="5"/>
      <c r="AV1660" s="5"/>
      <c r="AW1660" s="5"/>
    </row>
    <row r="1661" spans="46:49" x14ac:dyDescent="0.3">
      <c r="AT1661" s="5"/>
      <c r="AU1661" s="5"/>
      <c r="AV1661" s="5"/>
      <c r="AW1661" s="5"/>
    </row>
    <row r="1662" spans="46:49" x14ac:dyDescent="0.3">
      <c r="AT1662" s="5"/>
      <c r="AU1662" s="5"/>
      <c r="AV1662" s="5"/>
      <c r="AW1662" s="5"/>
    </row>
    <row r="1663" spans="46:49" x14ac:dyDescent="0.3">
      <c r="AT1663" s="5"/>
      <c r="AU1663" s="5"/>
      <c r="AV1663" s="5"/>
      <c r="AW1663" s="5"/>
    </row>
    <row r="1664" spans="46:49" x14ac:dyDescent="0.3">
      <c r="AT1664" s="5"/>
      <c r="AU1664" s="5"/>
      <c r="AV1664" s="5"/>
      <c r="AW1664" s="5"/>
    </row>
    <row r="1665" spans="46:49" x14ac:dyDescent="0.3">
      <c r="AT1665" s="5"/>
      <c r="AU1665" s="5"/>
      <c r="AV1665" s="5"/>
      <c r="AW1665" s="5"/>
    </row>
    <row r="1666" spans="46:49" x14ac:dyDescent="0.3">
      <c r="AT1666" s="5"/>
      <c r="AU1666" s="5"/>
      <c r="AV1666" s="5"/>
      <c r="AW1666" s="5"/>
    </row>
    <row r="1667" spans="46:49" x14ac:dyDescent="0.3">
      <c r="AT1667" s="5"/>
      <c r="AU1667" s="5"/>
      <c r="AV1667" s="5"/>
      <c r="AW1667" s="5"/>
    </row>
    <row r="1668" spans="46:49" x14ac:dyDescent="0.3">
      <c r="AT1668" s="5"/>
      <c r="AU1668" s="5"/>
      <c r="AV1668" s="5"/>
      <c r="AW1668" s="5"/>
    </row>
    <row r="1669" spans="46:49" x14ac:dyDescent="0.3">
      <c r="AT1669" s="5"/>
      <c r="AU1669" s="5"/>
      <c r="AV1669" s="5"/>
      <c r="AW1669" s="5"/>
    </row>
    <row r="1670" spans="46:49" x14ac:dyDescent="0.3">
      <c r="AT1670" s="5"/>
      <c r="AU1670" s="5"/>
      <c r="AV1670" s="5"/>
      <c r="AW1670" s="5"/>
    </row>
    <row r="1671" spans="46:49" x14ac:dyDescent="0.3">
      <c r="AT1671" s="5"/>
      <c r="AU1671" s="5"/>
      <c r="AV1671" s="5"/>
      <c r="AW1671" s="5"/>
    </row>
    <row r="1672" spans="46:49" x14ac:dyDescent="0.3">
      <c r="AT1672" s="5"/>
      <c r="AU1672" s="5"/>
      <c r="AV1672" s="5"/>
      <c r="AW1672" s="5"/>
    </row>
    <row r="1673" spans="46:49" x14ac:dyDescent="0.3">
      <c r="AT1673" s="5"/>
      <c r="AU1673" s="5"/>
      <c r="AV1673" s="5"/>
      <c r="AW1673" s="5"/>
    </row>
    <row r="1674" spans="46:49" x14ac:dyDescent="0.3">
      <c r="AT1674" s="5"/>
      <c r="AU1674" s="5"/>
      <c r="AV1674" s="5"/>
      <c r="AW1674" s="5"/>
    </row>
    <row r="1675" spans="46:49" x14ac:dyDescent="0.3">
      <c r="AT1675" s="5"/>
      <c r="AU1675" s="5"/>
      <c r="AV1675" s="5"/>
      <c r="AW1675" s="5"/>
    </row>
    <row r="1676" spans="46:49" x14ac:dyDescent="0.3">
      <c r="AT1676" s="5"/>
      <c r="AU1676" s="5"/>
      <c r="AV1676" s="5"/>
      <c r="AW1676" s="5"/>
    </row>
    <row r="1677" spans="46:49" x14ac:dyDescent="0.3">
      <c r="AT1677" s="5"/>
      <c r="AU1677" s="5"/>
      <c r="AV1677" s="5"/>
      <c r="AW1677" s="5"/>
    </row>
    <row r="1678" spans="46:49" x14ac:dyDescent="0.3">
      <c r="AT1678" s="5"/>
      <c r="AU1678" s="5"/>
      <c r="AV1678" s="5"/>
      <c r="AW1678" s="5"/>
    </row>
    <row r="1679" spans="46:49" x14ac:dyDescent="0.3">
      <c r="AT1679" s="5"/>
      <c r="AU1679" s="5"/>
      <c r="AV1679" s="5"/>
      <c r="AW1679" s="5"/>
    </row>
    <row r="1680" spans="46:49" x14ac:dyDescent="0.3">
      <c r="AT1680" s="5"/>
      <c r="AU1680" s="5"/>
      <c r="AV1680" s="5"/>
      <c r="AW1680" s="5"/>
    </row>
    <row r="1681" spans="46:49" x14ac:dyDescent="0.3">
      <c r="AT1681" s="5"/>
      <c r="AU1681" s="5"/>
      <c r="AV1681" s="5"/>
      <c r="AW1681" s="5"/>
    </row>
    <row r="1682" spans="46:49" x14ac:dyDescent="0.3">
      <c r="AT1682" s="5"/>
      <c r="AU1682" s="5"/>
      <c r="AV1682" s="5"/>
      <c r="AW1682" s="5"/>
    </row>
    <row r="1683" spans="46:49" x14ac:dyDescent="0.3">
      <c r="AT1683" s="5"/>
      <c r="AU1683" s="5"/>
      <c r="AV1683" s="5"/>
      <c r="AW1683" s="5"/>
    </row>
    <row r="1684" spans="46:49" x14ac:dyDescent="0.3">
      <c r="AT1684" s="5"/>
      <c r="AU1684" s="5"/>
      <c r="AV1684" s="5"/>
      <c r="AW1684" s="5"/>
    </row>
    <row r="1685" spans="46:49" x14ac:dyDescent="0.3">
      <c r="AT1685" s="5"/>
      <c r="AU1685" s="5"/>
      <c r="AV1685" s="5"/>
      <c r="AW1685" s="5"/>
    </row>
    <row r="1686" spans="46:49" x14ac:dyDescent="0.3">
      <c r="AT1686" s="5"/>
      <c r="AU1686" s="5"/>
      <c r="AV1686" s="5"/>
      <c r="AW1686" s="5"/>
    </row>
    <row r="1687" spans="46:49" x14ac:dyDescent="0.3">
      <c r="AT1687" s="5"/>
      <c r="AU1687" s="5"/>
      <c r="AV1687" s="5"/>
      <c r="AW1687" s="5"/>
    </row>
    <row r="1688" spans="46:49" x14ac:dyDescent="0.3">
      <c r="AT1688" s="5"/>
      <c r="AU1688" s="5"/>
      <c r="AV1688" s="5"/>
      <c r="AW1688" s="5"/>
    </row>
    <row r="1689" spans="46:49" x14ac:dyDescent="0.3">
      <c r="AT1689" s="5"/>
      <c r="AU1689" s="5"/>
      <c r="AV1689" s="5"/>
      <c r="AW1689" s="5"/>
    </row>
    <row r="1690" spans="46:49" x14ac:dyDescent="0.3">
      <c r="AT1690" s="5"/>
      <c r="AU1690" s="5"/>
      <c r="AV1690" s="5"/>
      <c r="AW1690" s="5"/>
    </row>
    <row r="1691" spans="46:49" x14ac:dyDescent="0.3">
      <c r="AT1691" s="5"/>
      <c r="AU1691" s="5"/>
      <c r="AV1691" s="5"/>
      <c r="AW1691" s="5"/>
    </row>
    <row r="1692" spans="46:49" x14ac:dyDescent="0.3">
      <c r="AT1692" s="5"/>
      <c r="AU1692" s="5"/>
      <c r="AV1692" s="5"/>
      <c r="AW1692" s="5"/>
    </row>
    <row r="1693" spans="46:49" x14ac:dyDescent="0.3">
      <c r="AT1693" s="5"/>
      <c r="AU1693" s="5"/>
      <c r="AV1693" s="5"/>
      <c r="AW1693" s="5"/>
    </row>
    <row r="1694" spans="46:49" x14ac:dyDescent="0.3">
      <c r="AT1694" s="5"/>
      <c r="AU1694" s="5"/>
      <c r="AV1694" s="5"/>
      <c r="AW1694" s="5"/>
    </row>
    <row r="1695" spans="46:49" x14ac:dyDescent="0.3">
      <c r="AT1695" s="5"/>
      <c r="AU1695" s="5"/>
      <c r="AV1695" s="5"/>
      <c r="AW1695" s="5"/>
    </row>
    <row r="1696" spans="46:49" x14ac:dyDescent="0.3">
      <c r="AT1696" s="5"/>
      <c r="AU1696" s="5"/>
      <c r="AV1696" s="5"/>
      <c r="AW1696" s="5"/>
    </row>
    <row r="1697" spans="46:49" x14ac:dyDescent="0.3">
      <c r="AT1697" s="5"/>
      <c r="AU1697" s="5"/>
      <c r="AV1697" s="5"/>
      <c r="AW1697" s="5"/>
    </row>
    <row r="1698" spans="46:49" x14ac:dyDescent="0.3">
      <c r="AT1698" s="5"/>
      <c r="AU1698" s="5"/>
      <c r="AV1698" s="5"/>
      <c r="AW1698" s="5"/>
    </row>
    <row r="1699" spans="46:49" x14ac:dyDescent="0.3">
      <c r="AT1699" s="5"/>
      <c r="AU1699" s="5"/>
      <c r="AV1699" s="5"/>
      <c r="AW1699" s="5"/>
    </row>
    <row r="1700" spans="46:49" x14ac:dyDescent="0.3">
      <c r="AT1700" s="5"/>
      <c r="AU1700" s="5"/>
      <c r="AV1700" s="5"/>
      <c r="AW1700" s="5"/>
    </row>
    <row r="1701" spans="46:49" x14ac:dyDescent="0.3">
      <c r="AT1701" s="5"/>
      <c r="AU1701" s="5"/>
      <c r="AV1701" s="5"/>
      <c r="AW1701" s="5"/>
    </row>
    <row r="1702" spans="46:49" x14ac:dyDescent="0.3">
      <c r="AT1702" s="5"/>
      <c r="AU1702" s="5"/>
      <c r="AV1702" s="5"/>
      <c r="AW1702" s="5"/>
    </row>
    <row r="1703" spans="46:49" x14ac:dyDescent="0.3">
      <c r="AT1703" s="5"/>
      <c r="AU1703" s="5"/>
      <c r="AV1703" s="5"/>
      <c r="AW1703" s="5"/>
    </row>
    <row r="1704" spans="46:49" x14ac:dyDescent="0.3">
      <c r="AT1704" s="5"/>
      <c r="AU1704" s="5"/>
      <c r="AV1704" s="5"/>
      <c r="AW1704" s="5"/>
    </row>
    <row r="1705" spans="46:49" x14ac:dyDescent="0.3">
      <c r="AT1705" s="5"/>
      <c r="AU1705" s="5"/>
      <c r="AV1705" s="5"/>
      <c r="AW1705" s="5"/>
    </row>
    <row r="1706" spans="46:49" x14ac:dyDescent="0.3">
      <c r="AT1706" s="5"/>
      <c r="AU1706" s="5"/>
      <c r="AV1706" s="5"/>
      <c r="AW1706" s="5"/>
    </row>
    <row r="1707" spans="46:49" x14ac:dyDescent="0.3">
      <c r="AT1707" s="5"/>
      <c r="AU1707" s="5"/>
      <c r="AV1707" s="5"/>
      <c r="AW1707" s="5"/>
    </row>
    <row r="1708" spans="46:49" x14ac:dyDescent="0.3">
      <c r="AT1708" s="5"/>
      <c r="AU1708" s="5"/>
      <c r="AV1708" s="5"/>
      <c r="AW1708" s="5"/>
    </row>
    <row r="1709" spans="46:49" x14ac:dyDescent="0.3">
      <c r="AT1709" s="5"/>
      <c r="AU1709" s="5"/>
      <c r="AV1709" s="5"/>
      <c r="AW1709" s="5"/>
    </row>
    <row r="1710" spans="46:49" x14ac:dyDescent="0.3">
      <c r="AT1710" s="5"/>
      <c r="AU1710" s="5"/>
      <c r="AV1710" s="5"/>
      <c r="AW1710" s="5"/>
    </row>
    <row r="1711" spans="46:49" x14ac:dyDescent="0.3">
      <c r="AT1711" s="5"/>
      <c r="AU1711" s="5"/>
      <c r="AV1711" s="5"/>
      <c r="AW1711" s="5"/>
    </row>
    <row r="1712" spans="46:49" x14ac:dyDescent="0.3">
      <c r="AT1712" s="5"/>
      <c r="AU1712" s="5"/>
      <c r="AV1712" s="5"/>
      <c r="AW1712" s="5"/>
    </row>
    <row r="1713" spans="46:49" x14ac:dyDescent="0.3">
      <c r="AT1713" s="5"/>
      <c r="AU1713" s="5"/>
      <c r="AV1713" s="5"/>
      <c r="AW1713" s="5"/>
    </row>
    <row r="1714" spans="46:49" x14ac:dyDescent="0.3">
      <c r="AT1714" s="5"/>
      <c r="AU1714" s="5"/>
      <c r="AV1714" s="5"/>
      <c r="AW1714" s="5"/>
    </row>
    <row r="1715" spans="46:49" x14ac:dyDescent="0.3">
      <c r="AT1715" s="5"/>
      <c r="AU1715" s="5"/>
      <c r="AV1715" s="5"/>
      <c r="AW1715" s="5"/>
    </row>
    <row r="1716" spans="46:49" x14ac:dyDescent="0.3">
      <c r="AT1716" s="5"/>
      <c r="AU1716" s="5"/>
      <c r="AV1716" s="5"/>
      <c r="AW1716" s="5"/>
    </row>
    <row r="1717" spans="46:49" x14ac:dyDescent="0.3">
      <c r="AT1717" s="5"/>
      <c r="AU1717" s="5"/>
      <c r="AV1717" s="5"/>
      <c r="AW1717" s="5"/>
    </row>
    <row r="1718" spans="46:49" x14ac:dyDescent="0.3">
      <c r="AT1718" s="5"/>
      <c r="AU1718" s="5"/>
      <c r="AV1718" s="5"/>
      <c r="AW1718" s="5"/>
    </row>
    <row r="1719" spans="46:49" x14ac:dyDescent="0.3">
      <c r="AT1719" s="5"/>
      <c r="AU1719" s="5"/>
      <c r="AV1719" s="5"/>
      <c r="AW1719" s="5"/>
    </row>
    <row r="1720" spans="46:49" x14ac:dyDescent="0.3">
      <c r="AT1720" s="5"/>
      <c r="AU1720" s="5"/>
      <c r="AV1720" s="5"/>
      <c r="AW1720" s="5"/>
    </row>
    <row r="1721" spans="46:49" x14ac:dyDescent="0.3">
      <c r="AT1721" s="5"/>
      <c r="AU1721" s="5"/>
      <c r="AV1721" s="5"/>
      <c r="AW1721" s="5"/>
    </row>
    <row r="1722" spans="46:49" x14ac:dyDescent="0.3">
      <c r="AT1722" s="5"/>
      <c r="AU1722" s="5"/>
      <c r="AV1722" s="5"/>
      <c r="AW1722" s="5"/>
    </row>
    <row r="1723" spans="46:49" x14ac:dyDescent="0.3">
      <c r="AT1723" s="5"/>
      <c r="AU1723" s="5"/>
      <c r="AV1723" s="5"/>
      <c r="AW1723" s="5"/>
    </row>
    <row r="1724" spans="46:49" x14ac:dyDescent="0.3">
      <c r="AT1724" s="5"/>
      <c r="AU1724" s="5"/>
      <c r="AV1724" s="5"/>
      <c r="AW1724" s="5"/>
    </row>
    <row r="1725" spans="46:49" x14ac:dyDescent="0.3">
      <c r="AT1725" s="5"/>
      <c r="AU1725" s="5"/>
      <c r="AV1725" s="5"/>
      <c r="AW1725" s="5"/>
    </row>
    <row r="1726" spans="46:49" x14ac:dyDescent="0.3">
      <c r="AT1726" s="5"/>
      <c r="AU1726" s="5"/>
      <c r="AV1726" s="5"/>
      <c r="AW1726" s="5"/>
    </row>
    <row r="1727" spans="46:49" x14ac:dyDescent="0.3">
      <c r="AT1727" s="5"/>
      <c r="AU1727" s="5"/>
      <c r="AV1727" s="5"/>
      <c r="AW1727" s="5"/>
    </row>
    <row r="1728" spans="46:49" x14ac:dyDescent="0.3">
      <c r="AT1728" s="5"/>
      <c r="AU1728" s="5"/>
      <c r="AV1728" s="5"/>
      <c r="AW1728" s="5"/>
    </row>
    <row r="1729" spans="46:49" x14ac:dyDescent="0.3">
      <c r="AT1729" s="5"/>
      <c r="AU1729" s="5"/>
      <c r="AV1729" s="5"/>
      <c r="AW1729" s="5"/>
    </row>
    <row r="1730" spans="46:49" x14ac:dyDescent="0.3">
      <c r="AT1730" s="5"/>
      <c r="AU1730" s="5"/>
      <c r="AV1730" s="5"/>
      <c r="AW1730" s="5"/>
    </row>
    <row r="1731" spans="46:49" x14ac:dyDescent="0.3">
      <c r="AT1731" s="5"/>
      <c r="AU1731" s="5"/>
      <c r="AV1731" s="5"/>
      <c r="AW1731" s="5"/>
    </row>
    <row r="1732" spans="46:49" x14ac:dyDescent="0.3">
      <c r="AT1732" s="5"/>
      <c r="AU1732" s="5"/>
      <c r="AV1732" s="5"/>
      <c r="AW1732" s="5"/>
    </row>
    <row r="1733" spans="46:49" x14ac:dyDescent="0.3">
      <c r="AT1733" s="5"/>
      <c r="AU1733" s="5"/>
      <c r="AV1733" s="5"/>
      <c r="AW1733" s="5"/>
    </row>
    <row r="1734" spans="46:49" x14ac:dyDescent="0.3">
      <c r="AT1734" s="5"/>
      <c r="AU1734" s="5"/>
      <c r="AV1734" s="5"/>
      <c r="AW1734" s="5"/>
    </row>
    <row r="1735" spans="46:49" x14ac:dyDescent="0.3">
      <c r="AT1735" s="5"/>
      <c r="AU1735" s="5"/>
      <c r="AV1735" s="5"/>
      <c r="AW1735" s="5"/>
    </row>
    <row r="1736" spans="46:49" x14ac:dyDescent="0.3">
      <c r="AT1736" s="5"/>
      <c r="AU1736" s="5"/>
      <c r="AV1736" s="5"/>
      <c r="AW1736" s="5"/>
    </row>
    <row r="1737" spans="46:49" x14ac:dyDescent="0.3">
      <c r="AT1737" s="5"/>
      <c r="AU1737" s="5"/>
      <c r="AV1737" s="5"/>
      <c r="AW1737" s="5"/>
    </row>
    <row r="1738" spans="46:49" x14ac:dyDescent="0.3">
      <c r="AT1738" s="5"/>
      <c r="AU1738" s="5"/>
      <c r="AV1738" s="5"/>
      <c r="AW1738" s="5"/>
    </row>
    <row r="1739" spans="46:49" x14ac:dyDescent="0.3">
      <c r="AT1739" s="5"/>
      <c r="AU1739" s="5"/>
      <c r="AV1739" s="5"/>
      <c r="AW1739" s="5"/>
    </row>
    <row r="1740" spans="46:49" x14ac:dyDescent="0.3">
      <c r="AT1740" s="5"/>
      <c r="AU1740" s="5"/>
      <c r="AV1740" s="5"/>
      <c r="AW1740" s="5"/>
    </row>
    <row r="1741" spans="46:49" x14ac:dyDescent="0.3">
      <c r="AT1741" s="5"/>
      <c r="AU1741" s="5"/>
      <c r="AV1741" s="5"/>
      <c r="AW1741" s="5"/>
    </row>
    <row r="1742" spans="46:49" x14ac:dyDescent="0.3">
      <c r="AT1742" s="5"/>
      <c r="AU1742" s="5"/>
      <c r="AV1742" s="5"/>
      <c r="AW1742" s="5"/>
    </row>
    <row r="1743" spans="46:49" x14ac:dyDescent="0.3">
      <c r="AT1743" s="5"/>
      <c r="AU1743" s="5"/>
      <c r="AV1743" s="5"/>
      <c r="AW1743" s="5"/>
    </row>
    <row r="1744" spans="46:49" x14ac:dyDescent="0.3">
      <c r="AT1744" s="5"/>
      <c r="AU1744" s="5"/>
      <c r="AV1744" s="5"/>
      <c r="AW1744" s="5"/>
    </row>
    <row r="1745" spans="46:49" x14ac:dyDescent="0.3">
      <c r="AT1745" s="5"/>
      <c r="AU1745" s="5"/>
      <c r="AV1745" s="5"/>
      <c r="AW1745" s="5"/>
    </row>
    <row r="1746" spans="46:49" x14ac:dyDescent="0.3">
      <c r="AT1746" s="5"/>
      <c r="AU1746" s="5"/>
      <c r="AV1746" s="5"/>
      <c r="AW1746" s="5"/>
    </row>
    <row r="1747" spans="46:49" x14ac:dyDescent="0.3">
      <c r="AT1747" s="5"/>
      <c r="AU1747" s="5"/>
      <c r="AV1747" s="5"/>
      <c r="AW1747" s="5"/>
    </row>
    <row r="1748" spans="46:49" x14ac:dyDescent="0.3">
      <c r="AT1748" s="5"/>
      <c r="AU1748" s="5"/>
      <c r="AV1748" s="5"/>
      <c r="AW1748" s="5"/>
    </row>
    <row r="1749" spans="46:49" x14ac:dyDescent="0.3">
      <c r="AT1749" s="5"/>
      <c r="AU1749" s="5"/>
      <c r="AV1749" s="5"/>
      <c r="AW1749" s="5"/>
    </row>
    <row r="1750" spans="46:49" x14ac:dyDescent="0.3">
      <c r="AT1750" s="5"/>
      <c r="AU1750" s="5"/>
      <c r="AV1750" s="5"/>
      <c r="AW1750" s="5"/>
    </row>
    <row r="1751" spans="46:49" x14ac:dyDescent="0.3">
      <c r="AT1751" s="5"/>
      <c r="AU1751" s="5"/>
      <c r="AV1751" s="5"/>
      <c r="AW1751" s="5"/>
    </row>
    <row r="1752" spans="46:49" x14ac:dyDescent="0.3">
      <c r="AT1752" s="5"/>
      <c r="AU1752" s="5"/>
      <c r="AV1752" s="5"/>
      <c r="AW1752" s="5"/>
    </row>
    <row r="1753" spans="46:49" x14ac:dyDescent="0.3">
      <c r="AT1753" s="5"/>
      <c r="AU1753" s="5"/>
      <c r="AV1753" s="5"/>
      <c r="AW1753" s="5"/>
    </row>
    <row r="1754" spans="46:49" x14ac:dyDescent="0.3">
      <c r="AT1754" s="5"/>
      <c r="AU1754" s="5"/>
      <c r="AV1754" s="5"/>
      <c r="AW1754" s="5"/>
    </row>
    <row r="1755" spans="46:49" x14ac:dyDescent="0.3">
      <c r="AT1755" s="5"/>
      <c r="AU1755" s="5"/>
      <c r="AV1755" s="5"/>
      <c r="AW1755" s="5"/>
    </row>
    <row r="1756" spans="46:49" x14ac:dyDescent="0.3">
      <c r="AT1756" s="5"/>
      <c r="AU1756" s="5"/>
      <c r="AV1756" s="5"/>
      <c r="AW1756" s="5"/>
    </row>
    <row r="1757" spans="46:49" x14ac:dyDescent="0.3">
      <c r="AT1757" s="5"/>
      <c r="AU1757" s="5"/>
      <c r="AV1757" s="5"/>
      <c r="AW1757" s="5"/>
    </row>
    <row r="1758" spans="46:49" x14ac:dyDescent="0.3">
      <c r="AT1758" s="5"/>
      <c r="AU1758" s="5"/>
      <c r="AV1758" s="5"/>
      <c r="AW1758" s="5"/>
    </row>
    <row r="1759" spans="46:49" x14ac:dyDescent="0.3">
      <c r="AT1759" s="5"/>
      <c r="AU1759" s="5"/>
      <c r="AV1759" s="5"/>
      <c r="AW1759" s="5"/>
    </row>
    <row r="1760" spans="46:49" x14ac:dyDescent="0.3">
      <c r="AT1760" s="5"/>
      <c r="AU1760" s="5"/>
      <c r="AV1760" s="5"/>
      <c r="AW1760" s="5"/>
    </row>
    <row r="1761" spans="46:49" x14ac:dyDescent="0.3">
      <c r="AT1761" s="5"/>
      <c r="AU1761" s="5"/>
      <c r="AV1761" s="5"/>
      <c r="AW1761" s="5"/>
    </row>
    <row r="1762" spans="46:49" x14ac:dyDescent="0.3">
      <c r="AT1762" s="5"/>
      <c r="AU1762" s="5"/>
      <c r="AV1762" s="5"/>
      <c r="AW1762" s="5"/>
    </row>
    <row r="1763" spans="46:49" x14ac:dyDescent="0.3">
      <c r="AT1763" s="5"/>
      <c r="AU1763" s="5"/>
      <c r="AV1763" s="5"/>
      <c r="AW1763" s="5"/>
    </row>
    <row r="1764" spans="46:49" x14ac:dyDescent="0.3">
      <c r="AT1764" s="5"/>
      <c r="AU1764" s="5"/>
      <c r="AV1764" s="5"/>
      <c r="AW1764" s="5"/>
    </row>
    <row r="1765" spans="46:49" x14ac:dyDescent="0.3">
      <c r="AT1765" s="5"/>
      <c r="AU1765" s="5"/>
      <c r="AV1765" s="5"/>
      <c r="AW1765" s="5"/>
    </row>
    <row r="1766" spans="46:49" x14ac:dyDescent="0.3">
      <c r="AT1766" s="5"/>
      <c r="AU1766" s="5"/>
      <c r="AV1766" s="5"/>
      <c r="AW1766" s="5"/>
    </row>
    <row r="1767" spans="46:49" x14ac:dyDescent="0.3">
      <c r="AT1767" s="5"/>
      <c r="AU1767" s="5"/>
      <c r="AV1767" s="5"/>
      <c r="AW1767" s="5"/>
    </row>
    <row r="1768" spans="46:49" x14ac:dyDescent="0.3">
      <c r="AT1768" s="5"/>
      <c r="AU1768" s="5"/>
      <c r="AV1768" s="5"/>
      <c r="AW1768" s="5"/>
    </row>
    <row r="1769" spans="46:49" x14ac:dyDescent="0.3">
      <c r="AT1769" s="5"/>
      <c r="AU1769" s="5"/>
      <c r="AV1769" s="5"/>
      <c r="AW1769" s="5"/>
    </row>
    <row r="1770" spans="46:49" x14ac:dyDescent="0.3">
      <c r="AT1770" s="5"/>
      <c r="AU1770" s="5"/>
      <c r="AV1770" s="5"/>
      <c r="AW1770" s="5"/>
    </row>
    <row r="1771" spans="46:49" x14ac:dyDescent="0.3">
      <c r="AT1771" s="5"/>
      <c r="AU1771" s="5"/>
      <c r="AV1771" s="5"/>
      <c r="AW1771" s="5"/>
    </row>
    <row r="1772" spans="46:49" x14ac:dyDescent="0.3">
      <c r="AT1772" s="5"/>
      <c r="AU1772" s="5"/>
      <c r="AV1772" s="5"/>
      <c r="AW1772" s="5"/>
    </row>
    <row r="1773" spans="46:49" x14ac:dyDescent="0.3">
      <c r="AT1773" s="5"/>
      <c r="AU1773" s="5"/>
      <c r="AV1773" s="5"/>
      <c r="AW1773" s="5"/>
    </row>
    <row r="1774" spans="46:49" x14ac:dyDescent="0.3">
      <c r="AT1774" s="5"/>
      <c r="AU1774" s="5"/>
      <c r="AV1774" s="5"/>
      <c r="AW1774" s="5"/>
    </row>
    <row r="1775" spans="46:49" x14ac:dyDescent="0.3">
      <c r="AT1775" s="5"/>
      <c r="AU1775" s="5"/>
      <c r="AV1775" s="5"/>
      <c r="AW1775" s="5"/>
    </row>
    <row r="1776" spans="46:49" x14ac:dyDescent="0.3">
      <c r="AT1776" s="5"/>
      <c r="AU1776" s="5"/>
      <c r="AV1776" s="5"/>
      <c r="AW1776" s="5"/>
    </row>
    <row r="1777" spans="46:49" x14ac:dyDescent="0.3">
      <c r="AT1777" s="5"/>
      <c r="AU1777" s="5"/>
      <c r="AV1777" s="5"/>
      <c r="AW1777" s="5"/>
    </row>
    <row r="1778" spans="46:49" x14ac:dyDescent="0.3">
      <c r="AT1778" s="5"/>
      <c r="AU1778" s="5"/>
      <c r="AV1778" s="5"/>
      <c r="AW1778" s="5"/>
    </row>
    <row r="1779" spans="46:49" x14ac:dyDescent="0.3">
      <c r="AT1779" s="5"/>
      <c r="AU1779" s="5"/>
      <c r="AV1779" s="5"/>
      <c r="AW1779" s="5"/>
    </row>
    <row r="1780" spans="46:49" x14ac:dyDescent="0.3">
      <c r="AT1780" s="5"/>
      <c r="AU1780" s="5"/>
      <c r="AV1780" s="5"/>
      <c r="AW1780" s="5"/>
    </row>
    <row r="1781" spans="46:49" x14ac:dyDescent="0.3">
      <c r="AT1781" s="5"/>
      <c r="AU1781" s="5"/>
      <c r="AV1781" s="5"/>
      <c r="AW1781" s="5"/>
    </row>
    <row r="1782" spans="46:49" x14ac:dyDescent="0.3">
      <c r="AT1782" s="5"/>
      <c r="AU1782" s="5"/>
      <c r="AV1782" s="5"/>
      <c r="AW1782" s="5"/>
    </row>
    <row r="1783" spans="46:49" x14ac:dyDescent="0.3">
      <c r="AT1783" s="5"/>
      <c r="AU1783" s="5"/>
      <c r="AV1783" s="5"/>
      <c r="AW1783" s="5"/>
    </row>
    <row r="1784" spans="46:49" x14ac:dyDescent="0.3">
      <c r="AT1784" s="5"/>
      <c r="AU1784" s="5"/>
      <c r="AV1784" s="5"/>
      <c r="AW1784" s="5"/>
    </row>
    <row r="1785" spans="46:49" x14ac:dyDescent="0.3">
      <c r="AT1785" s="5"/>
      <c r="AU1785" s="5"/>
      <c r="AV1785" s="5"/>
      <c r="AW1785" s="5"/>
    </row>
    <row r="1786" spans="46:49" x14ac:dyDescent="0.3">
      <c r="AT1786" s="5"/>
      <c r="AU1786" s="5"/>
      <c r="AV1786" s="5"/>
      <c r="AW1786" s="5"/>
    </row>
    <row r="1787" spans="46:49" x14ac:dyDescent="0.3">
      <c r="AT1787" s="5"/>
      <c r="AU1787" s="5"/>
      <c r="AV1787" s="5"/>
      <c r="AW1787" s="5"/>
    </row>
    <row r="1788" spans="46:49" x14ac:dyDescent="0.3">
      <c r="AT1788" s="5"/>
      <c r="AU1788" s="5"/>
      <c r="AV1788" s="5"/>
      <c r="AW1788" s="5"/>
    </row>
    <row r="1789" spans="46:49" x14ac:dyDescent="0.3">
      <c r="AT1789" s="5"/>
      <c r="AU1789" s="5"/>
      <c r="AV1789" s="5"/>
      <c r="AW1789" s="5"/>
    </row>
    <row r="1790" spans="46:49" x14ac:dyDescent="0.3">
      <c r="AT1790" s="5"/>
      <c r="AU1790" s="5"/>
      <c r="AV1790" s="5"/>
      <c r="AW1790" s="5"/>
    </row>
    <row r="1791" spans="46:49" x14ac:dyDescent="0.3">
      <c r="AT1791" s="5"/>
      <c r="AU1791" s="5"/>
      <c r="AV1791" s="5"/>
      <c r="AW1791" s="5"/>
    </row>
    <row r="1792" spans="46:49" x14ac:dyDescent="0.3">
      <c r="AT1792" s="5"/>
      <c r="AU1792" s="5"/>
      <c r="AV1792" s="5"/>
      <c r="AW1792" s="5"/>
    </row>
    <row r="1793" spans="46:49" x14ac:dyDescent="0.3">
      <c r="AT1793" s="5"/>
      <c r="AU1793" s="5"/>
      <c r="AV1793" s="5"/>
      <c r="AW1793" s="5"/>
    </row>
    <row r="1794" spans="46:49" x14ac:dyDescent="0.3">
      <c r="AT1794" s="5"/>
      <c r="AU1794" s="5"/>
      <c r="AV1794" s="5"/>
      <c r="AW1794" s="5"/>
    </row>
    <row r="1795" spans="46:49" x14ac:dyDescent="0.3">
      <c r="AT1795" s="5"/>
      <c r="AU1795" s="5"/>
      <c r="AV1795" s="5"/>
      <c r="AW1795" s="5"/>
    </row>
    <row r="1796" spans="46:49" x14ac:dyDescent="0.3">
      <c r="AT1796" s="5"/>
      <c r="AU1796" s="5"/>
      <c r="AV1796" s="5"/>
      <c r="AW1796" s="5"/>
    </row>
    <row r="1797" spans="46:49" x14ac:dyDescent="0.3">
      <c r="AT1797" s="5"/>
      <c r="AU1797" s="5"/>
      <c r="AV1797" s="5"/>
      <c r="AW1797" s="5"/>
    </row>
    <row r="1798" spans="46:49" x14ac:dyDescent="0.3">
      <c r="AT1798" s="5"/>
      <c r="AU1798" s="5"/>
      <c r="AV1798" s="5"/>
      <c r="AW1798" s="5"/>
    </row>
    <row r="1799" spans="46:49" x14ac:dyDescent="0.3">
      <c r="AT1799" s="5"/>
      <c r="AU1799" s="5"/>
      <c r="AV1799" s="5"/>
      <c r="AW1799" s="5"/>
    </row>
    <row r="1800" spans="46:49" x14ac:dyDescent="0.3">
      <c r="AT1800" s="5"/>
      <c r="AU1800" s="5"/>
      <c r="AV1800" s="5"/>
      <c r="AW1800" s="5"/>
    </row>
    <row r="1801" spans="46:49" x14ac:dyDescent="0.3">
      <c r="AT1801" s="5"/>
      <c r="AU1801" s="5"/>
      <c r="AV1801" s="5"/>
      <c r="AW1801" s="5"/>
    </row>
    <row r="1802" spans="46:49" x14ac:dyDescent="0.3">
      <c r="AT1802" s="5"/>
      <c r="AU1802" s="5"/>
      <c r="AV1802" s="5"/>
      <c r="AW1802" s="5"/>
    </row>
    <row r="1803" spans="46:49" x14ac:dyDescent="0.3">
      <c r="AT1803" s="5"/>
      <c r="AU1803" s="5"/>
      <c r="AV1803" s="5"/>
      <c r="AW1803" s="5"/>
    </row>
    <row r="1804" spans="46:49" x14ac:dyDescent="0.3">
      <c r="AT1804" s="5"/>
      <c r="AU1804" s="5"/>
      <c r="AV1804" s="5"/>
      <c r="AW1804" s="5"/>
    </row>
    <row r="1805" spans="46:49" x14ac:dyDescent="0.3">
      <c r="AT1805" s="5"/>
      <c r="AU1805" s="5"/>
      <c r="AV1805" s="5"/>
      <c r="AW1805" s="5"/>
    </row>
    <row r="1806" spans="46:49" x14ac:dyDescent="0.3">
      <c r="AT1806" s="5"/>
      <c r="AU1806" s="5"/>
      <c r="AV1806" s="5"/>
      <c r="AW1806" s="5"/>
    </row>
    <row r="1807" spans="46:49" x14ac:dyDescent="0.3">
      <c r="AT1807" s="5"/>
      <c r="AU1807" s="5"/>
      <c r="AV1807" s="5"/>
      <c r="AW1807" s="5"/>
    </row>
    <row r="1808" spans="46:49" x14ac:dyDescent="0.3">
      <c r="AT1808" s="5"/>
      <c r="AU1808" s="5"/>
      <c r="AV1808" s="5"/>
      <c r="AW1808" s="5"/>
    </row>
    <row r="1809" spans="46:49" x14ac:dyDescent="0.3">
      <c r="AT1809" s="5"/>
      <c r="AU1809" s="5"/>
      <c r="AV1809" s="5"/>
      <c r="AW1809" s="5"/>
    </row>
    <row r="1810" spans="46:49" x14ac:dyDescent="0.3">
      <c r="AT1810" s="5"/>
      <c r="AU1810" s="5"/>
      <c r="AV1810" s="5"/>
      <c r="AW1810" s="5"/>
    </row>
    <row r="1811" spans="46:49" x14ac:dyDescent="0.3">
      <c r="AT1811" s="5"/>
      <c r="AU1811" s="5"/>
      <c r="AV1811" s="5"/>
      <c r="AW1811" s="5"/>
    </row>
    <row r="1812" spans="46:49" x14ac:dyDescent="0.3">
      <c r="AT1812" s="5"/>
      <c r="AU1812" s="5"/>
      <c r="AV1812" s="5"/>
      <c r="AW1812" s="5"/>
    </row>
    <row r="1813" spans="46:49" x14ac:dyDescent="0.3">
      <c r="AT1813" s="5"/>
      <c r="AU1813" s="5"/>
      <c r="AV1813" s="5"/>
      <c r="AW1813" s="5"/>
    </row>
    <row r="1814" spans="46:49" x14ac:dyDescent="0.3">
      <c r="AT1814" s="5"/>
      <c r="AU1814" s="5"/>
      <c r="AV1814" s="5"/>
      <c r="AW1814" s="5"/>
    </row>
    <row r="1815" spans="46:49" x14ac:dyDescent="0.3">
      <c r="AT1815" s="5"/>
      <c r="AU1815" s="5"/>
      <c r="AV1815" s="5"/>
      <c r="AW1815" s="5"/>
    </row>
    <row r="1816" spans="46:49" x14ac:dyDescent="0.3">
      <c r="AT1816" s="5"/>
      <c r="AU1816" s="5"/>
      <c r="AV1816" s="5"/>
      <c r="AW1816" s="5"/>
    </row>
    <row r="1817" spans="46:49" x14ac:dyDescent="0.3">
      <c r="AT1817" s="5"/>
      <c r="AU1817" s="5"/>
      <c r="AV1817" s="5"/>
      <c r="AW1817" s="5"/>
    </row>
    <row r="1818" spans="46:49" x14ac:dyDescent="0.3">
      <c r="AT1818" s="5"/>
      <c r="AU1818" s="5"/>
      <c r="AV1818" s="5"/>
      <c r="AW1818" s="5"/>
    </row>
    <row r="1819" spans="46:49" x14ac:dyDescent="0.3">
      <c r="AT1819" s="5"/>
      <c r="AU1819" s="5"/>
      <c r="AV1819" s="5"/>
      <c r="AW1819" s="5"/>
    </row>
    <row r="1820" spans="46:49" x14ac:dyDescent="0.3">
      <c r="AT1820" s="5"/>
      <c r="AU1820" s="5"/>
      <c r="AV1820" s="5"/>
      <c r="AW1820" s="5"/>
    </row>
    <row r="1821" spans="46:49" x14ac:dyDescent="0.3">
      <c r="AT1821" s="5"/>
      <c r="AU1821" s="5"/>
      <c r="AV1821" s="5"/>
      <c r="AW1821" s="5"/>
    </row>
    <row r="1822" spans="46:49" x14ac:dyDescent="0.3">
      <c r="AT1822" s="5"/>
      <c r="AU1822" s="5"/>
      <c r="AV1822" s="5"/>
      <c r="AW1822" s="5"/>
    </row>
    <row r="1823" spans="46:49" x14ac:dyDescent="0.3">
      <c r="AT1823" s="5"/>
      <c r="AU1823" s="5"/>
      <c r="AV1823" s="5"/>
      <c r="AW1823" s="5"/>
    </row>
    <row r="1824" spans="46:49" x14ac:dyDescent="0.3">
      <c r="AT1824" s="5"/>
      <c r="AU1824" s="5"/>
      <c r="AV1824" s="5"/>
      <c r="AW1824" s="5"/>
    </row>
    <row r="1825" spans="46:49" x14ac:dyDescent="0.3">
      <c r="AT1825" s="5"/>
      <c r="AU1825" s="5"/>
      <c r="AV1825" s="5"/>
      <c r="AW1825" s="5"/>
    </row>
    <row r="1826" spans="46:49" x14ac:dyDescent="0.3">
      <c r="AT1826" s="5"/>
      <c r="AU1826" s="5"/>
      <c r="AV1826" s="5"/>
      <c r="AW1826" s="5"/>
    </row>
    <row r="1827" spans="46:49" x14ac:dyDescent="0.3">
      <c r="AT1827" s="5"/>
      <c r="AU1827" s="5"/>
      <c r="AV1827" s="5"/>
      <c r="AW1827" s="5"/>
    </row>
    <row r="1828" spans="46:49" x14ac:dyDescent="0.3">
      <c r="AT1828" s="5"/>
      <c r="AU1828" s="5"/>
      <c r="AV1828" s="5"/>
      <c r="AW1828" s="5"/>
    </row>
    <row r="1829" spans="46:49" x14ac:dyDescent="0.3">
      <c r="AT1829" s="5"/>
      <c r="AU1829" s="5"/>
      <c r="AV1829" s="5"/>
      <c r="AW1829" s="5"/>
    </row>
    <row r="1830" spans="46:49" x14ac:dyDescent="0.3">
      <c r="AT1830" s="5"/>
      <c r="AU1830" s="5"/>
      <c r="AV1830" s="5"/>
      <c r="AW1830" s="5"/>
    </row>
    <row r="1831" spans="46:49" x14ac:dyDescent="0.3">
      <c r="AT1831" s="5"/>
      <c r="AU1831" s="5"/>
      <c r="AV1831" s="5"/>
      <c r="AW1831" s="5"/>
    </row>
    <row r="1832" spans="46:49" x14ac:dyDescent="0.3">
      <c r="AT1832" s="5"/>
      <c r="AU1832" s="5"/>
      <c r="AV1832" s="5"/>
      <c r="AW1832" s="5"/>
    </row>
    <row r="1833" spans="46:49" x14ac:dyDescent="0.3">
      <c r="AT1833" s="5"/>
      <c r="AU1833" s="5"/>
      <c r="AV1833" s="5"/>
      <c r="AW1833" s="5"/>
    </row>
    <row r="1834" spans="46:49" x14ac:dyDescent="0.3">
      <c r="AT1834" s="5"/>
      <c r="AU1834" s="5"/>
      <c r="AV1834" s="5"/>
      <c r="AW1834" s="5"/>
    </row>
    <row r="1835" spans="46:49" x14ac:dyDescent="0.3">
      <c r="AT1835" s="5"/>
      <c r="AU1835" s="5"/>
      <c r="AV1835" s="5"/>
      <c r="AW1835" s="5"/>
    </row>
    <row r="1836" spans="46:49" x14ac:dyDescent="0.3">
      <c r="AT1836" s="5"/>
      <c r="AU1836" s="5"/>
      <c r="AV1836" s="5"/>
      <c r="AW1836" s="5"/>
    </row>
    <row r="1837" spans="46:49" x14ac:dyDescent="0.3">
      <c r="AT1837" s="5"/>
      <c r="AU1837" s="5"/>
      <c r="AV1837" s="5"/>
      <c r="AW1837" s="5"/>
    </row>
    <row r="1838" spans="46:49" x14ac:dyDescent="0.3">
      <c r="AT1838" s="5"/>
      <c r="AU1838" s="5"/>
      <c r="AV1838" s="5"/>
      <c r="AW1838" s="5"/>
    </row>
    <row r="1839" spans="46:49" x14ac:dyDescent="0.3">
      <c r="AT1839" s="5"/>
      <c r="AU1839" s="5"/>
      <c r="AV1839" s="5"/>
      <c r="AW1839" s="5"/>
    </row>
    <row r="1840" spans="46:49" x14ac:dyDescent="0.3">
      <c r="AT1840" s="5"/>
      <c r="AU1840" s="5"/>
      <c r="AV1840" s="5"/>
      <c r="AW1840" s="5"/>
    </row>
    <row r="1841" spans="46:49" x14ac:dyDescent="0.3">
      <c r="AT1841" s="5"/>
      <c r="AU1841" s="5"/>
      <c r="AV1841" s="5"/>
      <c r="AW1841" s="5"/>
    </row>
    <row r="1842" spans="46:49" x14ac:dyDescent="0.3">
      <c r="AT1842" s="5"/>
      <c r="AU1842" s="5"/>
      <c r="AV1842" s="5"/>
      <c r="AW1842" s="5"/>
    </row>
    <row r="1843" spans="46:49" x14ac:dyDescent="0.3">
      <c r="AT1843" s="5"/>
      <c r="AU1843" s="5"/>
      <c r="AV1843" s="5"/>
      <c r="AW1843" s="5"/>
    </row>
    <row r="1844" spans="46:49" x14ac:dyDescent="0.3">
      <c r="AT1844" s="5"/>
      <c r="AU1844" s="5"/>
      <c r="AV1844" s="5"/>
      <c r="AW1844" s="5"/>
    </row>
    <row r="1845" spans="46:49" x14ac:dyDescent="0.3">
      <c r="AT1845" s="5"/>
      <c r="AU1845" s="5"/>
      <c r="AV1845" s="5"/>
      <c r="AW1845" s="5"/>
    </row>
    <row r="1846" spans="46:49" x14ac:dyDescent="0.3">
      <c r="AT1846" s="5"/>
      <c r="AU1846" s="5"/>
      <c r="AV1846" s="5"/>
      <c r="AW1846" s="5"/>
    </row>
    <row r="1847" spans="46:49" x14ac:dyDescent="0.3">
      <c r="AT1847" s="5"/>
      <c r="AU1847" s="5"/>
      <c r="AV1847" s="5"/>
      <c r="AW1847" s="5"/>
    </row>
    <row r="1848" spans="46:49" x14ac:dyDescent="0.3">
      <c r="AT1848" s="5"/>
      <c r="AU1848" s="5"/>
      <c r="AV1848" s="5"/>
      <c r="AW1848" s="5"/>
    </row>
    <row r="1849" spans="46:49" x14ac:dyDescent="0.3">
      <c r="AT1849" s="5"/>
      <c r="AU1849" s="5"/>
      <c r="AV1849" s="5"/>
      <c r="AW1849" s="5"/>
    </row>
    <row r="1850" spans="46:49" x14ac:dyDescent="0.3">
      <c r="AT1850" s="5"/>
      <c r="AU1850" s="5"/>
      <c r="AV1850" s="5"/>
      <c r="AW1850" s="5"/>
    </row>
    <row r="1851" spans="46:49" x14ac:dyDescent="0.3">
      <c r="AT1851" s="5"/>
      <c r="AU1851" s="5"/>
      <c r="AV1851" s="5"/>
      <c r="AW1851" s="5"/>
    </row>
    <row r="1852" spans="46:49" x14ac:dyDescent="0.3">
      <c r="AT1852" s="5"/>
      <c r="AU1852" s="5"/>
      <c r="AV1852" s="5"/>
      <c r="AW1852" s="5"/>
    </row>
    <row r="1853" spans="46:49" x14ac:dyDescent="0.3">
      <c r="AT1853" s="5"/>
      <c r="AU1853" s="5"/>
      <c r="AV1853" s="5"/>
      <c r="AW1853" s="5"/>
    </row>
    <row r="1854" spans="46:49" x14ac:dyDescent="0.3">
      <c r="AT1854" s="5"/>
      <c r="AU1854" s="5"/>
      <c r="AV1854" s="5"/>
      <c r="AW1854" s="5"/>
    </row>
    <row r="1855" spans="46:49" x14ac:dyDescent="0.3">
      <c r="AT1855" s="5"/>
      <c r="AU1855" s="5"/>
      <c r="AV1855" s="5"/>
      <c r="AW1855" s="5"/>
    </row>
    <row r="1856" spans="46:49" x14ac:dyDescent="0.3">
      <c r="AT1856" s="5"/>
      <c r="AU1856" s="5"/>
      <c r="AV1856" s="5"/>
      <c r="AW1856" s="5"/>
    </row>
    <row r="1857" spans="46:49" x14ac:dyDescent="0.3">
      <c r="AT1857" s="5"/>
      <c r="AU1857" s="5"/>
      <c r="AV1857" s="5"/>
      <c r="AW1857" s="5"/>
    </row>
    <row r="1858" spans="46:49" x14ac:dyDescent="0.3">
      <c r="AT1858" s="5"/>
      <c r="AU1858" s="5"/>
      <c r="AV1858" s="5"/>
      <c r="AW1858" s="5"/>
    </row>
    <row r="1859" spans="46:49" x14ac:dyDescent="0.3">
      <c r="AT1859" s="5"/>
      <c r="AU1859" s="5"/>
      <c r="AV1859" s="5"/>
      <c r="AW1859" s="5"/>
    </row>
    <row r="1860" spans="46:49" x14ac:dyDescent="0.3">
      <c r="AT1860" s="5"/>
      <c r="AU1860" s="5"/>
      <c r="AV1860" s="5"/>
      <c r="AW1860" s="5"/>
    </row>
    <row r="1861" spans="46:49" x14ac:dyDescent="0.3">
      <c r="AT1861" s="5"/>
      <c r="AU1861" s="5"/>
      <c r="AV1861" s="5"/>
      <c r="AW1861" s="5"/>
    </row>
    <row r="1862" spans="46:49" x14ac:dyDescent="0.3">
      <c r="AT1862" s="5"/>
      <c r="AU1862" s="5"/>
      <c r="AV1862" s="5"/>
      <c r="AW1862" s="5"/>
    </row>
    <row r="1863" spans="46:49" x14ac:dyDescent="0.3">
      <c r="AT1863" s="5"/>
      <c r="AU1863" s="5"/>
      <c r="AV1863" s="5"/>
      <c r="AW1863" s="5"/>
    </row>
    <row r="1864" spans="46:49" x14ac:dyDescent="0.3">
      <c r="AT1864" s="5"/>
      <c r="AU1864" s="5"/>
      <c r="AV1864" s="5"/>
      <c r="AW1864" s="5"/>
    </row>
    <row r="1865" spans="46:49" x14ac:dyDescent="0.3">
      <c r="AT1865" s="5"/>
      <c r="AU1865" s="5"/>
      <c r="AV1865" s="5"/>
      <c r="AW1865" s="5"/>
    </row>
    <row r="1866" spans="46:49" x14ac:dyDescent="0.3">
      <c r="AT1866" s="5"/>
      <c r="AU1866" s="5"/>
      <c r="AV1866" s="5"/>
      <c r="AW1866" s="5"/>
    </row>
    <row r="1867" spans="46:49" x14ac:dyDescent="0.3">
      <c r="AT1867" s="5"/>
      <c r="AU1867" s="5"/>
      <c r="AV1867" s="5"/>
      <c r="AW1867" s="5"/>
    </row>
    <row r="1868" spans="46:49" x14ac:dyDescent="0.3">
      <c r="AT1868" s="5"/>
      <c r="AU1868" s="5"/>
      <c r="AV1868" s="5"/>
      <c r="AW1868" s="5"/>
    </row>
    <row r="1869" spans="46:49" x14ac:dyDescent="0.3">
      <c r="AT1869" s="5"/>
      <c r="AU1869" s="5"/>
      <c r="AV1869" s="5"/>
      <c r="AW1869" s="5"/>
    </row>
    <row r="1870" spans="46:49" x14ac:dyDescent="0.3">
      <c r="AT1870" s="5"/>
      <c r="AU1870" s="5"/>
      <c r="AV1870" s="5"/>
      <c r="AW1870" s="5"/>
    </row>
    <row r="1871" spans="46:49" x14ac:dyDescent="0.3">
      <c r="AT1871" s="5"/>
      <c r="AU1871" s="5"/>
      <c r="AV1871" s="5"/>
      <c r="AW1871" s="5"/>
    </row>
    <row r="1872" spans="46:49" x14ac:dyDescent="0.3">
      <c r="AT1872" s="5"/>
      <c r="AU1872" s="5"/>
      <c r="AV1872" s="5"/>
      <c r="AW1872" s="5"/>
    </row>
    <row r="1873" spans="46:49" x14ac:dyDescent="0.3">
      <c r="AT1873" s="5"/>
      <c r="AU1873" s="5"/>
      <c r="AV1873" s="5"/>
      <c r="AW1873" s="5"/>
    </row>
    <row r="1874" spans="46:49" x14ac:dyDescent="0.3">
      <c r="AT1874" s="5"/>
      <c r="AU1874" s="5"/>
      <c r="AV1874" s="5"/>
      <c r="AW1874" s="5"/>
    </row>
    <row r="1875" spans="46:49" x14ac:dyDescent="0.3">
      <c r="AT1875" s="5"/>
      <c r="AU1875" s="5"/>
      <c r="AV1875" s="5"/>
      <c r="AW1875" s="5"/>
    </row>
    <row r="1876" spans="46:49" x14ac:dyDescent="0.3">
      <c r="AT1876" s="5"/>
      <c r="AU1876" s="5"/>
      <c r="AV1876" s="5"/>
      <c r="AW1876" s="5"/>
    </row>
    <row r="1877" spans="46:49" x14ac:dyDescent="0.3">
      <c r="AT1877" s="5"/>
      <c r="AU1877" s="5"/>
      <c r="AV1877" s="5"/>
      <c r="AW1877" s="5"/>
    </row>
    <row r="1878" spans="46:49" x14ac:dyDescent="0.3">
      <c r="AT1878" s="5"/>
      <c r="AU1878" s="5"/>
      <c r="AV1878" s="5"/>
      <c r="AW1878" s="5"/>
    </row>
    <row r="1879" spans="46:49" x14ac:dyDescent="0.3">
      <c r="AT1879" s="5"/>
      <c r="AU1879" s="5"/>
      <c r="AV1879" s="5"/>
      <c r="AW1879" s="5"/>
    </row>
    <row r="1880" spans="46:49" x14ac:dyDescent="0.3">
      <c r="AT1880" s="5"/>
      <c r="AU1880" s="5"/>
      <c r="AV1880" s="5"/>
      <c r="AW1880" s="5"/>
    </row>
    <row r="1881" spans="46:49" x14ac:dyDescent="0.3">
      <c r="AT1881" s="5"/>
      <c r="AU1881" s="5"/>
      <c r="AV1881" s="5"/>
      <c r="AW1881" s="5"/>
    </row>
    <row r="1882" spans="46:49" x14ac:dyDescent="0.3">
      <c r="AT1882" s="5"/>
      <c r="AU1882" s="5"/>
      <c r="AV1882" s="5"/>
      <c r="AW1882" s="5"/>
    </row>
    <row r="1883" spans="46:49" x14ac:dyDescent="0.3">
      <c r="AT1883" s="5"/>
      <c r="AU1883" s="5"/>
      <c r="AV1883" s="5"/>
      <c r="AW1883" s="5"/>
    </row>
    <row r="1884" spans="46:49" x14ac:dyDescent="0.3">
      <c r="AT1884" s="5"/>
      <c r="AU1884" s="5"/>
      <c r="AV1884" s="5"/>
      <c r="AW1884" s="5"/>
    </row>
    <row r="1885" spans="46:49" x14ac:dyDescent="0.3">
      <c r="AT1885" s="5"/>
      <c r="AU1885" s="5"/>
      <c r="AV1885" s="5"/>
      <c r="AW1885" s="5"/>
    </row>
    <row r="1886" spans="46:49" x14ac:dyDescent="0.3">
      <c r="AT1886" s="5"/>
      <c r="AU1886" s="5"/>
      <c r="AV1886" s="5"/>
      <c r="AW1886" s="5"/>
    </row>
    <row r="1887" spans="46:49" x14ac:dyDescent="0.3">
      <c r="AT1887" s="5"/>
      <c r="AU1887" s="5"/>
      <c r="AV1887" s="5"/>
      <c r="AW1887" s="5"/>
    </row>
    <row r="1888" spans="46:49" x14ac:dyDescent="0.3">
      <c r="AT1888" s="5"/>
      <c r="AU1888" s="5"/>
      <c r="AV1888" s="5"/>
      <c r="AW1888" s="5"/>
    </row>
    <row r="1889" spans="46:49" x14ac:dyDescent="0.3">
      <c r="AT1889" s="5"/>
      <c r="AU1889" s="5"/>
      <c r="AV1889" s="5"/>
      <c r="AW1889" s="5"/>
    </row>
    <row r="1890" spans="46:49" x14ac:dyDescent="0.3">
      <c r="AT1890" s="5"/>
      <c r="AU1890" s="5"/>
      <c r="AV1890" s="5"/>
      <c r="AW1890" s="5"/>
    </row>
    <row r="1891" spans="46:49" x14ac:dyDescent="0.3">
      <c r="AT1891" s="5"/>
      <c r="AU1891" s="5"/>
      <c r="AV1891" s="5"/>
      <c r="AW1891" s="5"/>
    </row>
    <row r="1892" spans="46:49" x14ac:dyDescent="0.3">
      <c r="AT1892" s="5"/>
      <c r="AU1892" s="5"/>
      <c r="AV1892" s="5"/>
      <c r="AW1892" s="5"/>
    </row>
    <row r="1893" spans="46:49" x14ac:dyDescent="0.3">
      <c r="AT1893" s="5"/>
      <c r="AU1893" s="5"/>
      <c r="AV1893" s="5"/>
      <c r="AW1893" s="5"/>
    </row>
    <row r="1894" spans="46:49" x14ac:dyDescent="0.3">
      <c r="AT1894" s="5"/>
      <c r="AU1894" s="5"/>
      <c r="AV1894" s="5"/>
      <c r="AW1894" s="5"/>
    </row>
    <row r="1895" spans="46:49" x14ac:dyDescent="0.3">
      <c r="AT1895" s="5"/>
      <c r="AU1895" s="5"/>
      <c r="AV1895" s="5"/>
      <c r="AW1895" s="5"/>
    </row>
    <row r="1896" spans="46:49" x14ac:dyDescent="0.3">
      <c r="AT1896" s="5"/>
      <c r="AU1896" s="5"/>
      <c r="AV1896" s="5"/>
      <c r="AW1896" s="5"/>
    </row>
    <row r="1897" spans="46:49" x14ac:dyDescent="0.3">
      <c r="AT1897" s="5"/>
      <c r="AU1897" s="5"/>
      <c r="AV1897" s="5"/>
      <c r="AW1897" s="5"/>
    </row>
    <row r="1898" spans="46:49" x14ac:dyDescent="0.3">
      <c r="AT1898" s="5"/>
      <c r="AU1898" s="5"/>
      <c r="AV1898" s="5"/>
      <c r="AW1898" s="5"/>
    </row>
    <row r="1899" spans="46:49" x14ac:dyDescent="0.3">
      <c r="AT1899" s="5"/>
      <c r="AU1899" s="5"/>
      <c r="AV1899" s="5"/>
      <c r="AW1899" s="5"/>
    </row>
    <row r="1900" spans="46:49" x14ac:dyDescent="0.3">
      <c r="AT1900" s="5"/>
      <c r="AU1900" s="5"/>
      <c r="AV1900" s="5"/>
      <c r="AW1900" s="5"/>
    </row>
    <row r="1901" spans="46:49" x14ac:dyDescent="0.3">
      <c r="AT1901" s="5"/>
      <c r="AU1901" s="5"/>
      <c r="AV1901" s="5"/>
      <c r="AW1901" s="5"/>
    </row>
    <row r="1902" spans="46:49" x14ac:dyDescent="0.3">
      <c r="AT1902" s="5"/>
      <c r="AU1902" s="5"/>
      <c r="AV1902" s="5"/>
      <c r="AW1902" s="5"/>
    </row>
    <row r="1903" spans="46:49" x14ac:dyDescent="0.3">
      <c r="AT1903" s="5"/>
      <c r="AU1903" s="5"/>
      <c r="AV1903" s="5"/>
      <c r="AW1903" s="5"/>
    </row>
    <row r="1904" spans="46:49" x14ac:dyDescent="0.3">
      <c r="AT1904" s="5"/>
      <c r="AU1904" s="5"/>
      <c r="AV1904" s="5"/>
      <c r="AW1904" s="5"/>
    </row>
    <row r="1905" spans="46:49" x14ac:dyDescent="0.3">
      <c r="AT1905" s="5"/>
      <c r="AU1905" s="5"/>
      <c r="AV1905" s="5"/>
      <c r="AW1905" s="5"/>
    </row>
    <row r="1906" spans="46:49" x14ac:dyDescent="0.3">
      <c r="AT1906" s="5"/>
      <c r="AU1906" s="5"/>
      <c r="AV1906" s="5"/>
      <c r="AW1906" s="5"/>
    </row>
    <row r="1907" spans="46:49" x14ac:dyDescent="0.3">
      <c r="AT1907" s="5"/>
      <c r="AU1907" s="5"/>
      <c r="AV1907" s="5"/>
      <c r="AW1907" s="5"/>
    </row>
    <row r="1908" spans="46:49" x14ac:dyDescent="0.3">
      <c r="AT1908" s="5"/>
      <c r="AU1908" s="5"/>
      <c r="AV1908" s="5"/>
      <c r="AW1908" s="5"/>
    </row>
    <row r="1909" spans="46:49" x14ac:dyDescent="0.3">
      <c r="AT1909" s="5"/>
      <c r="AU1909" s="5"/>
      <c r="AV1909" s="5"/>
      <c r="AW1909" s="5"/>
    </row>
    <row r="1910" spans="46:49" x14ac:dyDescent="0.3">
      <c r="AT1910" s="5"/>
      <c r="AU1910" s="5"/>
      <c r="AV1910" s="5"/>
      <c r="AW1910" s="5"/>
    </row>
    <row r="1911" spans="46:49" x14ac:dyDescent="0.3">
      <c r="AT1911" s="5"/>
      <c r="AU1911" s="5"/>
      <c r="AV1911" s="5"/>
      <c r="AW1911" s="5"/>
    </row>
    <row r="1912" spans="46:49" x14ac:dyDescent="0.3">
      <c r="AT1912" s="5"/>
      <c r="AU1912" s="5"/>
      <c r="AV1912" s="5"/>
      <c r="AW1912" s="5"/>
    </row>
    <row r="1913" spans="46:49" x14ac:dyDescent="0.3">
      <c r="AT1913" s="5"/>
      <c r="AU1913" s="5"/>
      <c r="AV1913" s="5"/>
      <c r="AW1913" s="5"/>
    </row>
    <row r="1914" spans="46:49" x14ac:dyDescent="0.3">
      <c r="AT1914" s="5"/>
      <c r="AU1914" s="5"/>
      <c r="AV1914" s="5"/>
      <c r="AW1914" s="5"/>
    </row>
    <row r="1915" spans="46:49" x14ac:dyDescent="0.3">
      <c r="AT1915" s="5"/>
      <c r="AU1915" s="5"/>
      <c r="AV1915" s="5"/>
      <c r="AW1915" s="5"/>
    </row>
    <row r="1916" spans="46:49" x14ac:dyDescent="0.3">
      <c r="AT1916" s="5"/>
      <c r="AU1916" s="5"/>
      <c r="AV1916" s="5"/>
      <c r="AW1916" s="5"/>
    </row>
    <row r="1917" spans="46:49" x14ac:dyDescent="0.3">
      <c r="AT1917" s="5"/>
      <c r="AU1917" s="5"/>
      <c r="AV1917" s="5"/>
      <c r="AW1917" s="5"/>
    </row>
    <row r="1918" spans="46:49" x14ac:dyDescent="0.3">
      <c r="AT1918" s="5"/>
      <c r="AU1918" s="5"/>
      <c r="AV1918" s="5"/>
      <c r="AW1918" s="5"/>
    </row>
    <row r="1919" spans="46:49" x14ac:dyDescent="0.3">
      <c r="AT1919" s="5"/>
      <c r="AU1919" s="5"/>
      <c r="AV1919" s="5"/>
      <c r="AW1919" s="5"/>
    </row>
    <row r="1920" spans="46:49" x14ac:dyDescent="0.3">
      <c r="AT1920" s="5"/>
      <c r="AU1920" s="5"/>
      <c r="AV1920" s="5"/>
      <c r="AW1920" s="5"/>
    </row>
    <row r="1921" spans="46:49" x14ac:dyDescent="0.3">
      <c r="AT1921" s="5"/>
      <c r="AU1921" s="5"/>
      <c r="AV1921" s="5"/>
      <c r="AW1921" s="5"/>
    </row>
    <row r="1922" spans="46:49" x14ac:dyDescent="0.3">
      <c r="AT1922" s="5"/>
      <c r="AU1922" s="5"/>
      <c r="AV1922" s="5"/>
      <c r="AW1922" s="5"/>
    </row>
    <row r="1923" spans="46:49" x14ac:dyDescent="0.3">
      <c r="AT1923" s="5"/>
      <c r="AU1923" s="5"/>
      <c r="AV1923" s="5"/>
      <c r="AW1923" s="5"/>
    </row>
    <row r="1924" spans="46:49" x14ac:dyDescent="0.3">
      <c r="AT1924" s="5"/>
      <c r="AU1924" s="5"/>
      <c r="AV1924" s="5"/>
      <c r="AW1924" s="5"/>
    </row>
    <row r="1925" spans="46:49" x14ac:dyDescent="0.3">
      <c r="AT1925" s="5"/>
      <c r="AU1925" s="5"/>
      <c r="AV1925" s="5"/>
      <c r="AW1925" s="5"/>
    </row>
    <row r="1926" spans="46:49" x14ac:dyDescent="0.3">
      <c r="AT1926" s="5"/>
      <c r="AU1926" s="5"/>
      <c r="AV1926" s="5"/>
      <c r="AW1926" s="5"/>
    </row>
    <row r="1927" spans="46:49" x14ac:dyDescent="0.3">
      <c r="AT1927" s="5"/>
      <c r="AU1927" s="5"/>
      <c r="AV1927" s="5"/>
      <c r="AW1927" s="5"/>
    </row>
    <row r="1928" spans="46:49" x14ac:dyDescent="0.3">
      <c r="AT1928" s="5"/>
      <c r="AU1928" s="5"/>
      <c r="AV1928" s="5"/>
      <c r="AW1928" s="5"/>
    </row>
    <row r="1929" spans="46:49" x14ac:dyDescent="0.3">
      <c r="AT1929" s="5"/>
      <c r="AU1929" s="5"/>
      <c r="AV1929" s="5"/>
      <c r="AW1929" s="5"/>
    </row>
    <row r="1930" spans="46:49" x14ac:dyDescent="0.3">
      <c r="AT1930" s="5"/>
      <c r="AU1930" s="5"/>
      <c r="AV1930" s="5"/>
      <c r="AW1930" s="5"/>
    </row>
    <row r="1931" spans="46:49" x14ac:dyDescent="0.3">
      <c r="AT1931" s="5"/>
      <c r="AU1931" s="5"/>
      <c r="AV1931" s="5"/>
      <c r="AW1931" s="5"/>
    </row>
    <row r="1932" spans="46:49" x14ac:dyDescent="0.3">
      <c r="AT1932" s="5"/>
      <c r="AU1932" s="5"/>
      <c r="AV1932" s="5"/>
      <c r="AW1932" s="5"/>
    </row>
    <row r="1933" spans="46:49" x14ac:dyDescent="0.3">
      <c r="AT1933" s="5"/>
      <c r="AU1933" s="5"/>
      <c r="AV1933" s="5"/>
      <c r="AW1933" s="5"/>
    </row>
    <row r="1934" spans="46:49" x14ac:dyDescent="0.3">
      <c r="AT1934" s="5"/>
      <c r="AU1934" s="5"/>
      <c r="AV1934" s="5"/>
      <c r="AW1934" s="5"/>
    </row>
    <row r="1935" spans="46:49" x14ac:dyDescent="0.3">
      <c r="AT1935" s="5"/>
      <c r="AU1935" s="5"/>
      <c r="AV1935" s="5"/>
      <c r="AW1935" s="5"/>
    </row>
    <row r="1936" spans="46:49" x14ac:dyDescent="0.3">
      <c r="AT1936" s="5"/>
      <c r="AU1936" s="5"/>
      <c r="AV1936" s="5"/>
      <c r="AW1936" s="5"/>
    </row>
    <row r="1937" spans="46:49" x14ac:dyDescent="0.3">
      <c r="AT1937" s="5"/>
      <c r="AU1937" s="5"/>
      <c r="AV1937" s="5"/>
      <c r="AW1937" s="5"/>
    </row>
    <row r="1938" spans="46:49" x14ac:dyDescent="0.3">
      <c r="AT1938" s="5"/>
      <c r="AU1938" s="5"/>
      <c r="AV1938" s="5"/>
      <c r="AW1938" s="5"/>
    </row>
    <row r="1939" spans="46:49" x14ac:dyDescent="0.3">
      <c r="AT1939" s="5"/>
      <c r="AU1939" s="5"/>
      <c r="AV1939" s="5"/>
      <c r="AW1939" s="5"/>
    </row>
    <row r="1940" spans="46:49" x14ac:dyDescent="0.3">
      <c r="AT1940" s="5"/>
      <c r="AU1940" s="5"/>
      <c r="AV1940" s="5"/>
      <c r="AW1940" s="5"/>
    </row>
    <row r="1941" spans="46:49" x14ac:dyDescent="0.3">
      <c r="AT1941" s="5"/>
      <c r="AU1941" s="5"/>
      <c r="AV1941" s="5"/>
      <c r="AW1941" s="5"/>
    </row>
    <row r="1942" spans="46:49" x14ac:dyDescent="0.3">
      <c r="AT1942" s="5"/>
      <c r="AU1942" s="5"/>
      <c r="AV1942" s="5"/>
      <c r="AW1942" s="5"/>
    </row>
    <row r="1943" spans="46:49" x14ac:dyDescent="0.3">
      <c r="AT1943" s="5"/>
      <c r="AU1943" s="5"/>
      <c r="AV1943" s="5"/>
      <c r="AW1943" s="5"/>
    </row>
    <row r="1944" spans="46:49" x14ac:dyDescent="0.3">
      <c r="AT1944" s="5"/>
      <c r="AU1944" s="5"/>
      <c r="AV1944" s="5"/>
      <c r="AW1944" s="5"/>
    </row>
    <row r="1945" spans="46:49" x14ac:dyDescent="0.3">
      <c r="AT1945" s="5"/>
      <c r="AU1945" s="5"/>
      <c r="AV1945" s="5"/>
      <c r="AW1945" s="5"/>
    </row>
    <row r="1946" spans="46:49" x14ac:dyDescent="0.3">
      <c r="AT1946" s="5"/>
      <c r="AU1946" s="5"/>
      <c r="AV1946" s="5"/>
      <c r="AW1946" s="5"/>
    </row>
    <row r="1947" spans="46:49" x14ac:dyDescent="0.3">
      <c r="AT1947" s="5"/>
      <c r="AU1947" s="5"/>
      <c r="AV1947" s="5"/>
      <c r="AW1947" s="5"/>
    </row>
    <row r="1948" spans="46:49" x14ac:dyDescent="0.3">
      <c r="AT1948" s="5"/>
      <c r="AU1948" s="5"/>
      <c r="AV1948" s="5"/>
      <c r="AW1948" s="5"/>
    </row>
    <row r="1949" spans="46:49" x14ac:dyDescent="0.3">
      <c r="AT1949" s="5"/>
      <c r="AU1949" s="5"/>
      <c r="AV1949" s="5"/>
      <c r="AW1949" s="5"/>
    </row>
    <row r="1950" spans="46:49" x14ac:dyDescent="0.3">
      <c r="AT1950" s="5"/>
      <c r="AU1950" s="5"/>
      <c r="AV1950" s="5"/>
      <c r="AW1950" s="5"/>
    </row>
    <row r="1951" spans="46:49" x14ac:dyDescent="0.3">
      <c r="AT1951" s="5"/>
      <c r="AU1951" s="5"/>
      <c r="AV1951" s="5"/>
      <c r="AW1951" s="5"/>
    </row>
    <row r="1952" spans="46:49" x14ac:dyDescent="0.3">
      <c r="AT1952" s="5"/>
      <c r="AU1952" s="5"/>
      <c r="AV1952" s="5"/>
      <c r="AW1952" s="5"/>
    </row>
    <row r="1953" spans="46:49" x14ac:dyDescent="0.3">
      <c r="AT1953" s="5"/>
      <c r="AU1953" s="5"/>
      <c r="AV1953" s="5"/>
      <c r="AW1953" s="5"/>
    </row>
    <row r="1954" spans="46:49" x14ac:dyDescent="0.3">
      <c r="AT1954" s="5"/>
      <c r="AU1954" s="5"/>
      <c r="AV1954" s="5"/>
      <c r="AW1954" s="5"/>
    </row>
    <row r="1955" spans="46:49" x14ac:dyDescent="0.3">
      <c r="AT1955" s="5"/>
      <c r="AU1955" s="5"/>
      <c r="AV1955" s="5"/>
      <c r="AW1955" s="5"/>
    </row>
    <row r="1956" spans="46:49" x14ac:dyDescent="0.3">
      <c r="AT1956" s="5"/>
      <c r="AU1956" s="5"/>
      <c r="AV1956" s="5"/>
      <c r="AW1956" s="5"/>
    </row>
    <row r="1957" spans="46:49" x14ac:dyDescent="0.3">
      <c r="AT1957" s="5"/>
      <c r="AU1957" s="5"/>
      <c r="AV1957" s="5"/>
      <c r="AW1957" s="5"/>
    </row>
    <row r="1958" spans="46:49" x14ac:dyDescent="0.3">
      <c r="AT1958" s="5"/>
      <c r="AU1958" s="5"/>
      <c r="AV1958" s="5"/>
      <c r="AW1958" s="5"/>
    </row>
    <row r="1959" spans="46:49" x14ac:dyDescent="0.3">
      <c r="AT1959" s="5"/>
      <c r="AU1959" s="5"/>
      <c r="AV1959" s="5"/>
      <c r="AW1959" s="5"/>
    </row>
    <row r="1960" spans="46:49" x14ac:dyDescent="0.3">
      <c r="AT1960" s="5"/>
      <c r="AU1960" s="5"/>
      <c r="AV1960" s="5"/>
      <c r="AW1960" s="5"/>
    </row>
    <row r="1961" spans="46:49" x14ac:dyDescent="0.3">
      <c r="AT1961" s="5"/>
      <c r="AU1961" s="5"/>
      <c r="AV1961" s="5"/>
      <c r="AW1961" s="5"/>
    </row>
    <row r="1962" spans="46:49" x14ac:dyDescent="0.3">
      <c r="AT1962" s="5"/>
      <c r="AU1962" s="5"/>
      <c r="AV1962" s="5"/>
      <c r="AW1962" s="5"/>
    </row>
    <row r="1963" spans="46:49" x14ac:dyDescent="0.3">
      <c r="AT1963" s="5"/>
      <c r="AU1963" s="5"/>
      <c r="AV1963" s="5"/>
      <c r="AW1963" s="5"/>
    </row>
    <row r="1964" spans="46:49" x14ac:dyDescent="0.3">
      <c r="AT1964" s="5"/>
      <c r="AU1964" s="5"/>
      <c r="AV1964" s="5"/>
      <c r="AW1964" s="5"/>
    </row>
    <row r="1965" spans="46:49" x14ac:dyDescent="0.3">
      <c r="AT1965" s="5"/>
      <c r="AU1965" s="5"/>
      <c r="AV1965" s="5"/>
      <c r="AW1965" s="5"/>
    </row>
    <row r="1966" spans="46:49" x14ac:dyDescent="0.3">
      <c r="AT1966" s="5"/>
      <c r="AU1966" s="5"/>
      <c r="AV1966" s="5"/>
      <c r="AW1966" s="5"/>
    </row>
    <row r="1967" spans="46:49" x14ac:dyDescent="0.3">
      <c r="AT1967" s="5"/>
      <c r="AU1967" s="5"/>
      <c r="AV1967" s="5"/>
      <c r="AW1967" s="5"/>
    </row>
    <row r="1968" spans="46:49" x14ac:dyDescent="0.3">
      <c r="AT1968" s="5"/>
      <c r="AU1968" s="5"/>
      <c r="AV1968" s="5"/>
      <c r="AW1968" s="5"/>
    </row>
    <row r="1969" spans="46:49" x14ac:dyDescent="0.3">
      <c r="AT1969" s="5"/>
      <c r="AU1969" s="5"/>
      <c r="AV1969" s="5"/>
      <c r="AW1969" s="5"/>
    </row>
    <row r="1970" spans="46:49" x14ac:dyDescent="0.3">
      <c r="AT1970" s="5"/>
      <c r="AU1970" s="5"/>
      <c r="AV1970" s="5"/>
      <c r="AW1970" s="5"/>
    </row>
    <row r="1971" spans="46:49" x14ac:dyDescent="0.3">
      <c r="AT1971" s="5"/>
      <c r="AU1971" s="5"/>
      <c r="AV1971" s="5"/>
      <c r="AW1971" s="5"/>
    </row>
    <row r="1972" spans="46:49" x14ac:dyDescent="0.3">
      <c r="AT1972" s="5"/>
      <c r="AU1972" s="5"/>
      <c r="AV1972" s="5"/>
      <c r="AW1972" s="5"/>
    </row>
    <row r="1973" spans="46:49" x14ac:dyDescent="0.3">
      <c r="AT1973" s="5"/>
      <c r="AU1973" s="5"/>
      <c r="AV1973" s="5"/>
      <c r="AW1973" s="5"/>
    </row>
    <row r="1974" spans="46:49" x14ac:dyDescent="0.3">
      <c r="AT1974" s="5"/>
      <c r="AU1974" s="5"/>
      <c r="AV1974" s="5"/>
      <c r="AW1974" s="5"/>
    </row>
    <row r="1975" spans="46:49" x14ac:dyDescent="0.3">
      <c r="AT1975" s="5"/>
      <c r="AU1975" s="5"/>
      <c r="AV1975" s="5"/>
      <c r="AW1975" s="5"/>
    </row>
    <row r="1976" spans="46:49" x14ac:dyDescent="0.3">
      <c r="AT1976" s="5"/>
      <c r="AU1976" s="5"/>
      <c r="AV1976" s="5"/>
      <c r="AW1976" s="5"/>
    </row>
    <row r="1977" spans="46:49" x14ac:dyDescent="0.3">
      <c r="AT1977" s="5"/>
      <c r="AU1977" s="5"/>
      <c r="AV1977" s="5"/>
      <c r="AW1977" s="5"/>
    </row>
    <row r="1978" spans="46:49" x14ac:dyDescent="0.3">
      <c r="AT1978" s="5"/>
      <c r="AU1978" s="5"/>
      <c r="AV1978" s="5"/>
      <c r="AW1978" s="5"/>
    </row>
    <row r="1979" spans="46:49" x14ac:dyDescent="0.3">
      <c r="AT1979" s="5"/>
      <c r="AU1979" s="5"/>
      <c r="AV1979" s="5"/>
      <c r="AW1979" s="5"/>
    </row>
    <row r="1980" spans="46:49" x14ac:dyDescent="0.3">
      <c r="AT1980" s="5"/>
      <c r="AU1980" s="5"/>
      <c r="AV1980" s="5"/>
      <c r="AW1980" s="5"/>
    </row>
    <row r="1981" spans="46:49" x14ac:dyDescent="0.3">
      <c r="AT1981" s="5"/>
      <c r="AU1981" s="5"/>
      <c r="AV1981" s="5"/>
      <c r="AW1981" s="5"/>
    </row>
    <row r="1982" spans="46:49" x14ac:dyDescent="0.3">
      <c r="AT1982" s="5"/>
      <c r="AU1982" s="5"/>
      <c r="AV1982" s="5"/>
      <c r="AW1982" s="5"/>
    </row>
    <row r="1983" spans="46:49" x14ac:dyDescent="0.3">
      <c r="AT1983" s="5"/>
      <c r="AU1983" s="5"/>
      <c r="AV1983" s="5"/>
      <c r="AW1983" s="5"/>
    </row>
    <row r="1984" spans="46:49" x14ac:dyDescent="0.3">
      <c r="AT1984" s="5"/>
      <c r="AU1984" s="5"/>
      <c r="AV1984" s="5"/>
      <c r="AW1984" s="5"/>
    </row>
    <row r="1985" spans="46:49" x14ac:dyDescent="0.3">
      <c r="AT1985" s="5"/>
      <c r="AU1985" s="5"/>
      <c r="AV1985" s="5"/>
      <c r="AW1985" s="5"/>
    </row>
    <row r="1986" spans="46:49" x14ac:dyDescent="0.3">
      <c r="AT1986" s="5"/>
      <c r="AU1986" s="5"/>
      <c r="AV1986" s="5"/>
      <c r="AW1986" s="5"/>
    </row>
    <row r="1987" spans="46:49" x14ac:dyDescent="0.3">
      <c r="AT1987" s="5"/>
      <c r="AU1987" s="5"/>
      <c r="AV1987" s="5"/>
      <c r="AW1987" s="5"/>
    </row>
    <row r="1988" spans="46:49" x14ac:dyDescent="0.3">
      <c r="AT1988" s="5"/>
      <c r="AU1988" s="5"/>
      <c r="AV1988" s="5"/>
      <c r="AW1988" s="5"/>
    </row>
    <row r="1989" spans="46:49" x14ac:dyDescent="0.3">
      <c r="AT1989" s="5"/>
      <c r="AU1989" s="5"/>
      <c r="AV1989" s="5"/>
      <c r="AW1989" s="5"/>
    </row>
    <row r="1990" spans="46:49" x14ac:dyDescent="0.3">
      <c r="AT1990" s="5"/>
      <c r="AU1990" s="5"/>
      <c r="AV1990" s="5"/>
      <c r="AW1990" s="5"/>
    </row>
    <row r="1991" spans="46:49" x14ac:dyDescent="0.3">
      <c r="AT1991" s="5"/>
      <c r="AU1991" s="5"/>
      <c r="AV1991" s="5"/>
      <c r="AW1991" s="5"/>
    </row>
    <row r="1992" spans="46:49" x14ac:dyDescent="0.3">
      <c r="AT1992" s="5"/>
      <c r="AU1992" s="5"/>
      <c r="AV1992" s="5"/>
      <c r="AW1992" s="5"/>
    </row>
    <row r="1993" spans="46:49" x14ac:dyDescent="0.3">
      <c r="AT1993" s="5"/>
      <c r="AU1993" s="5"/>
      <c r="AV1993" s="5"/>
      <c r="AW1993" s="5"/>
    </row>
    <row r="1994" spans="46:49" x14ac:dyDescent="0.3">
      <c r="AT1994" s="5"/>
      <c r="AU1994" s="5"/>
      <c r="AV1994" s="5"/>
      <c r="AW1994" s="5"/>
    </row>
    <row r="1995" spans="46:49" x14ac:dyDescent="0.3">
      <c r="AT1995" s="5"/>
      <c r="AU1995" s="5"/>
      <c r="AV1995" s="5"/>
      <c r="AW1995" s="5"/>
    </row>
    <row r="1996" spans="46:49" x14ac:dyDescent="0.3">
      <c r="AT1996" s="5"/>
      <c r="AU1996" s="5"/>
      <c r="AV1996" s="5"/>
      <c r="AW1996" s="5"/>
    </row>
    <row r="1997" spans="46:49" x14ac:dyDescent="0.3">
      <c r="AT1997" s="5"/>
      <c r="AU1997" s="5"/>
      <c r="AV1997" s="5"/>
      <c r="AW1997" s="5"/>
    </row>
    <row r="1998" spans="46:49" x14ac:dyDescent="0.3">
      <c r="AT1998" s="5"/>
      <c r="AU1998" s="5"/>
      <c r="AV1998" s="5"/>
      <c r="AW1998" s="5"/>
    </row>
    <row r="1999" spans="46:49" x14ac:dyDescent="0.3">
      <c r="AT1999" s="5"/>
      <c r="AU1999" s="5"/>
      <c r="AV1999" s="5"/>
      <c r="AW1999" s="5"/>
    </row>
    <row r="2000" spans="46:49" x14ac:dyDescent="0.3">
      <c r="AT2000" s="5"/>
      <c r="AU2000" s="5"/>
      <c r="AV2000" s="5"/>
      <c r="AW2000" s="5"/>
    </row>
    <row r="2001" spans="46:49" x14ac:dyDescent="0.3">
      <c r="AT2001" s="5"/>
      <c r="AU2001" s="5"/>
      <c r="AV2001" s="5"/>
      <c r="AW2001" s="5"/>
    </row>
    <row r="2002" spans="46:49" x14ac:dyDescent="0.3">
      <c r="AT2002" s="5"/>
      <c r="AU2002" s="5"/>
      <c r="AV2002" s="5"/>
      <c r="AW2002" s="5"/>
    </row>
    <row r="2003" spans="46:49" x14ac:dyDescent="0.3">
      <c r="AT2003" s="5"/>
      <c r="AU2003" s="5"/>
      <c r="AV2003" s="5"/>
      <c r="AW2003" s="5"/>
    </row>
    <row r="2004" spans="46:49" x14ac:dyDescent="0.3">
      <c r="AT2004" s="5"/>
      <c r="AU2004" s="5"/>
      <c r="AV2004" s="5"/>
      <c r="AW2004" s="5"/>
    </row>
    <row r="2005" spans="46:49" x14ac:dyDescent="0.3">
      <c r="AT2005" s="5"/>
      <c r="AU2005" s="5"/>
      <c r="AV2005" s="5"/>
      <c r="AW2005" s="5"/>
    </row>
    <row r="2006" spans="46:49" x14ac:dyDescent="0.3">
      <c r="AT2006" s="5"/>
      <c r="AU2006" s="5"/>
      <c r="AV2006" s="5"/>
      <c r="AW2006" s="5"/>
    </row>
    <row r="2007" spans="46:49" x14ac:dyDescent="0.3">
      <c r="AT2007" s="5"/>
      <c r="AU2007" s="5"/>
      <c r="AV2007" s="5"/>
      <c r="AW2007" s="5"/>
    </row>
    <row r="2008" spans="46:49" x14ac:dyDescent="0.3">
      <c r="AT2008" s="5"/>
      <c r="AU2008" s="5"/>
      <c r="AV2008" s="5"/>
      <c r="AW2008" s="5"/>
    </row>
    <row r="2009" spans="46:49" x14ac:dyDescent="0.3">
      <c r="AT2009" s="5"/>
      <c r="AU2009" s="5"/>
      <c r="AV2009" s="5"/>
      <c r="AW2009" s="5"/>
    </row>
    <row r="2010" spans="46:49" x14ac:dyDescent="0.3">
      <c r="AT2010" s="5"/>
      <c r="AU2010" s="5"/>
      <c r="AV2010" s="5"/>
      <c r="AW2010" s="5"/>
    </row>
    <row r="2011" spans="46:49" x14ac:dyDescent="0.3">
      <c r="AT2011" s="5"/>
      <c r="AU2011" s="5"/>
      <c r="AV2011" s="5"/>
      <c r="AW2011" s="5"/>
    </row>
    <row r="2012" spans="46:49" x14ac:dyDescent="0.3">
      <c r="AT2012" s="5"/>
      <c r="AU2012" s="5"/>
      <c r="AV2012" s="5"/>
      <c r="AW2012" s="5"/>
    </row>
    <row r="2013" spans="46:49" x14ac:dyDescent="0.3">
      <c r="AT2013" s="5"/>
      <c r="AU2013" s="5"/>
      <c r="AV2013" s="5"/>
      <c r="AW2013" s="5"/>
    </row>
    <row r="2014" spans="46:49" x14ac:dyDescent="0.3">
      <c r="AT2014" s="5"/>
      <c r="AU2014" s="5"/>
      <c r="AV2014" s="5"/>
      <c r="AW2014" s="5"/>
    </row>
    <row r="2015" spans="46:49" x14ac:dyDescent="0.3">
      <c r="AT2015" s="5"/>
      <c r="AU2015" s="5"/>
      <c r="AV2015" s="5"/>
      <c r="AW2015" s="5"/>
    </row>
    <row r="2016" spans="46:49" x14ac:dyDescent="0.3">
      <c r="AT2016" s="5"/>
      <c r="AU2016" s="5"/>
      <c r="AV2016" s="5"/>
      <c r="AW2016" s="5"/>
    </row>
    <row r="2017" spans="46:49" x14ac:dyDescent="0.3">
      <c r="AT2017" s="5"/>
      <c r="AU2017" s="5"/>
      <c r="AV2017" s="5"/>
      <c r="AW2017" s="5"/>
    </row>
    <row r="2018" spans="46:49" x14ac:dyDescent="0.3">
      <c r="AT2018" s="5"/>
      <c r="AU2018" s="5"/>
      <c r="AV2018" s="5"/>
      <c r="AW2018" s="5"/>
    </row>
    <row r="2019" spans="46:49" x14ac:dyDescent="0.3">
      <c r="AT2019" s="5"/>
      <c r="AU2019" s="5"/>
      <c r="AV2019" s="5"/>
      <c r="AW2019" s="5"/>
    </row>
    <row r="2020" spans="46:49" x14ac:dyDescent="0.3">
      <c r="AT2020" s="5"/>
      <c r="AU2020" s="5"/>
      <c r="AV2020" s="5"/>
      <c r="AW2020" s="5"/>
    </row>
    <row r="2021" spans="46:49" x14ac:dyDescent="0.3">
      <c r="AT2021" s="5"/>
      <c r="AU2021" s="5"/>
      <c r="AV2021" s="5"/>
      <c r="AW2021" s="5"/>
    </row>
    <row r="2022" spans="46:49" x14ac:dyDescent="0.3">
      <c r="AT2022" s="5"/>
      <c r="AU2022" s="5"/>
      <c r="AV2022" s="5"/>
      <c r="AW2022" s="5"/>
    </row>
    <row r="2023" spans="46:49" x14ac:dyDescent="0.3">
      <c r="AT2023" s="5"/>
      <c r="AU2023" s="5"/>
      <c r="AV2023" s="5"/>
      <c r="AW2023" s="5"/>
    </row>
    <row r="2024" spans="46:49" x14ac:dyDescent="0.3">
      <c r="AT2024" s="5"/>
      <c r="AU2024" s="5"/>
      <c r="AV2024" s="5"/>
      <c r="AW2024" s="5"/>
    </row>
    <row r="2025" spans="46:49" x14ac:dyDescent="0.3">
      <c r="AT2025" s="5"/>
      <c r="AU2025" s="5"/>
      <c r="AV2025" s="5"/>
      <c r="AW2025" s="5"/>
    </row>
    <row r="2026" spans="46:49" x14ac:dyDescent="0.3">
      <c r="AT2026" s="5"/>
      <c r="AU2026" s="5"/>
      <c r="AV2026" s="5"/>
      <c r="AW2026" s="5"/>
    </row>
    <row r="2027" spans="46:49" x14ac:dyDescent="0.3">
      <c r="AT2027" s="5"/>
      <c r="AU2027" s="5"/>
      <c r="AV2027" s="5"/>
      <c r="AW2027" s="5"/>
    </row>
    <row r="2028" spans="46:49" x14ac:dyDescent="0.3">
      <c r="AT2028" s="5"/>
      <c r="AU2028" s="5"/>
      <c r="AV2028" s="5"/>
      <c r="AW2028" s="5"/>
    </row>
    <row r="2029" spans="46:49" x14ac:dyDescent="0.3">
      <c r="AT2029" s="5"/>
      <c r="AU2029" s="5"/>
      <c r="AV2029" s="5"/>
      <c r="AW2029" s="5"/>
    </row>
    <row r="2030" spans="46:49" x14ac:dyDescent="0.3">
      <c r="AT2030" s="5"/>
      <c r="AU2030" s="5"/>
      <c r="AV2030" s="5"/>
      <c r="AW2030" s="5"/>
    </row>
    <row r="2031" spans="46:49" x14ac:dyDescent="0.3">
      <c r="AT2031" s="5"/>
      <c r="AU2031" s="5"/>
      <c r="AV2031" s="5"/>
      <c r="AW2031" s="5"/>
    </row>
    <row r="2032" spans="46:49" x14ac:dyDescent="0.3">
      <c r="AT2032" s="5"/>
      <c r="AU2032" s="5"/>
      <c r="AV2032" s="5"/>
      <c r="AW2032" s="5"/>
    </row>
    <row r="2033" spans="46:49" x14ac:dyDescent="0.3">
      <c r="AT2033" s="5"/>
      <c r="AU2033" s="5"/>
      <c r="AV2033" s="5"/>
      <c r="AW2033" s="5"/>
    </row>
    <row r="2034" spans="46:49" x14ac:dyDescent="0.3">
      <c r="AT2034" s="5"/>
      <c r="AU2034" s="5"/>
      <c r="AV2034" s="5"/>
      <c r="AW2034" s="5"/>
    </row>
    <row r="2035" spans="46:49" x14ac:dyDescent="0.3">
      <c r="AT2035" s="5"/>
      <c r="AU2035" s="5"/>
      <c r="AV2035" s="5"/>
      <c r="AW2035" s="5"/>
    </row>
    <row r="2036" spans="46:49" x14ac:dyDescent="0.3">
      <c r="AT2036" s="5"/>
      <c r="AU2036" s="5"/>
      <c r="AV2036" s="5"/>
      <c r="AW2036" s="5"/>
    </row>
    <row r="2037" spans="46:49" x14ac:dyDescent="0.3">
      <c r="AT2037" s="5"/>
      <c r="AU2037" s="5"/>
      <c r="AV2037" s="5"/>
      <c r="AW2037" s="5"/>
    </row>
    <row r="2038" spans="46:49" x14ac:dyDescent="0.3">
      <c r="AT2038" s="5"/>
      <c r="AU2038" s="5"/>
      <c r="AV2038" s="5"/>
      <c r="AW2038" s="5"/>
    </row>
    <row r="2039" spans="46:49" x14ac:dyDescent="0.3">
      <c r="AT2039" s="5"/>
      <c r="AU2039" s="5"/>
      <c r="AV2039" s="5"/>
      <c r="AW2039" s="5"/>
    </row>
    <row r="2040" spans="46:49" x14ac:dyDescent="0.3">
      <c r="AT2040" s="5"/>
      <c r="AU2040" s="5"/>
      <c r="AV2040" s="5"/>
      <c r="AW2040" s="5"/>
    </row>
    <row r="2041" spans="46:49" x14ac:dyDescent="0.3">
      <c r="AT2041" s="5"/>
      <c r="AU2041" s="5"/>
      <c r="AV2041" s="5"/>
      <c r="AW2041" s="5"/>
    </row>
    <row r="2042" spans="46:49" x14ac:dyDescent="0.3">
      <c r="AT2042" s="5"/>
      <c r="AU2042" s="5"/>
      <c r="AV2042" s="5"/>
      <c r="AW2042" s="5"/>
    </row>
    <row r="2043" spans="46:49" x14ac:dyDescent="0.3">
      <c r="AT2043" s="5"/>
      <c r="AU2043" s="5"/>
      <c r="AV2043" s="5"/>
      <c r="AW2043" s="5"/>
    </row>
    <row r="2044" spans="46:49" x14ac:dyDescent="0.3">
      <c r="AT2044" s="5"/>
      <c r="AU2044" s="5"/>
      <c r="AV2044" s="5"/>
      <c r="AW2044" s="5"/>
    </row>
    <row r="2045" spans="46:49" x14ac:dyDescent="0.3">
      <c r="AT2045" s="5"/>
      <c r="AU2045" s="5"/>
      <c r="AV2045" s="5"/>
      <c r="AW2045" s="5"/>
    </row>
    <row r="2046" spans="46:49" x14ac:dyDescent="0.3">
      <c r="AT2046" s="5"/>
      <c r="AU2046" s="5"/>
      <c r="AV2046" s="5"/>
      <c r="AW2046" s="5"/>
    </row>
    <row r="2047" spans="46:49" x14ac:dyDescent="0.3">
      <c r="AT2047" s="5"/>
      <c r="AU2047" s="5"/>
      <c r="AV2047" s="5"/>
      <c r="AW2047" s="5"/>
    </row>
    <row r="2048" spans="46:49" x14ac:dyDescent="0.3">
      <c r="AT2048" s="5"/>
      <c r="AU2048" s="5"/>
      <c r="AV2048" s="5"/>
      <c r="AW2048" s="5"/>
    </row>
    <row r="2049" spans="46:49" x14ac:dyDescent="0.3">
      <c r="AT2049" s="5"/>
      <c r="AU2049" s="5"/>
      <c r="AV2049" s="5"/>
      <c r="AW2049" s="5"/>
    </row>
    <row r="2050" spans="46:49" x14ac:dyDescent="0.3">
      <c r="AT2050" s="5"/>
      <c r="AU2050" s="5"/>
      <c r="AV2050" s="5"/>
      <c r="AW2050" s="5"/>
    </row>
    <row r="2051" spans="46:49" x14ac:dyDescent="0.3">
      <c r="AT2051" s="5"/>
      <c r="AU2051" s="5"/>
      <c r="AV2051" s="5"/>
      <c r="AW2051" s="5"/>
    </row>
    <row r="2052" spans="46:49" x14ac:dyDescent="0.3">
      <c r="AT2052" s="5"/>
      <c r="AU2052" s="5"/>
      <c r="AV2052" s="5"/>
      <c r="AW2052" s="5"/>
    </row>
    <row r="2053" spans="46:49" x14ac:dyDescent="0.3">
      <c r="AT2053" s="5"/>
      <c r="AU2053" s="5"/>
      <c r="AV2053" s="5"/>
      <c r="AW2053" s="5"/>
    </row>
    <row r="2054" spans="46:49" x14ac:dyDescent="0.3">
      <c r="AT2054" s="5"/>
      <c r="AU2054" s="5"/>
      <c r="AV2054" s="5"/>
      <c r="AW2054" s="5"/>
    </row>
    <row r="2055" spans="46:49" x14ac:dyDescent="0.3">
      <c r="AT2055" s="5"/>
      <c r="AU2055" s="5"/>
      <c r="AV2055" s="5"/>
      <c r="AW2055" s="5"/>
    </row>
    <row r="2056" spans="46:49" x14ac:dyDescent="0.3">
      <c r="AT2056" s="5"/>
      <c r="AU2056" s="5"/>
      <c r="AV2056" s="5"/>
      <c r="AW2056" s="5"/>
    </row>
    <row r="2057" spans="46:49" x14ac:dyDescent="0.3">
      <c r="AT2057" s="5"/>
      <c r="AU2057" s="5"/>
      <c r="AV2057" s="5"/>
      <c r="AW2057" s="5"/>
    </row>
    <row r="2058" spans="46:49" x14ac:dyDescent="0.3">
      <c r="AT2058" s="5"/>
      <c r="AU2058" s="5"/>
      <c r="AV2058" s="5"/>
      <c r="AW2058" s="5"/>
    </row>
    <row r="2059" spans="46:49" x14ac:dyDescent="0.3">
      <c r="AT2059" s="5"/>
      <c r="AU2059" s="5"/>
      <c r="AV2059" s="5"/>
      <c r="AW2059" s="5"/>
    </row>
    <row r="2060" spans="46:49" x14ac:dyDescent="0.3">
      <c r="AT2060" s="5"/>
      <c r="AU2060" s="5"/>
      <c r="AV2060" s="5"/>
      <c r="AW2060" s="5"/>
    </row>
    <row r="2061" spans="46:49" x14ac:dyDescent="0.3">
      <c r="AT2061" s="5"/>
      <c r="AU2061" s="5"/>
      <c r="AV2061" s="5"/>
      <c r="AW2061" s="5"/>
    </row>
    <row r="2062" spans="46:49" x14ac:dyDescent="0.3">
      <c r="AT2062" s="5"/>
      <c r="AU2062" s="5"/>
      <c r="AV2062" s="5"/>
      <c r="AW2062" s="5"/>
    </row>
    <row r="2063" spans="46:49" x14ac:dyDescent="0.3">
      <c r="AT2063" s="5"/>
      <c r="AU2063" s="5"/>
      <c r="AV2063" s="5"/>
      <c r="AW2063" s="5"/>
    </row>
    <row r="2064" spans="46:49" x14ac:dyDescent="0.3">
      <c r="AT2064" s="5"/>
      <c r="AU2064" s="5"/>
      <c r="AV2064" s="5"/>
      <c r="AW2064" s="5"/>
    </row>
    <row r="2065" spans="46:49" x14ac:dyDescent="0.3">
      <c r="AT2065" s="5"/>
      <c r="AU2065" s="5"/>
      <c r="AV2065" s="5"/>
      <c r="AW2065" s="5"/>
    </row>
    <row r="2066" spans="46:49" x14ac:dyDescent="0.3">
      <c r="AT2066" s="5"/>
      <c r="AU2066" s="5"/>
      <c r="AV2066" s="5"/>
      <c r="AW2066" s="5"/>
    </row>
    <row r="2067" spans="46:49" x14ac:dyDescent="0.3">
      <c r="AT2067" s="5"/>
      <c r="AU2067" s="5"/>
      <c r="AV2067" s="5"/>
      <c r="AW2067" s="5"/>
    </row>
    <row r="2068" spans="46:49" x14ac:dyDescent="0.3">
      <c r="AT2068" s="5"/>
      <c r="AU2068" s="5"/>
      <c r="AV2068" s="5"/>
      <c r="AW2068" s="5"/>
    </row>
    <row r="2069" spans="46:49" x14ac:dyDescent="0.3">
      <c r="AT2069" s="5"/>
      <c r="AU2069" s="5"/>
      <c r="AV2069" s="5"/>
      <c r="AW2069" s="5"/>
    </row>
    <row r="2070" spans="46:49" x14ac:dyDescent="0.3">
      <c r="AT2070" s="5"/>
      <c r="AU2070" s="5"/>
      <c r="AV2070" s="5"/>
      <c r="AW2070" s="5"/>
    </row>
    <row r="2071" spans="46:49" x14ac:dyDescent="0.3">
      <c r="AT2071" s="5"/>
      <c r="AU2071" s="5"/>
      <c r="AV2071" s="5"/>
      <c r="AW2071" s="5"/>
    </row>
    <row r="2072" spans="46:49" x14ac:dyDescent="0.3">
      <c r="AT2072" s="5"/>
      <c r="AU2072" s="5"/>
      <c r="AV2072" s="5"/>
      <c r="AW2072" s="5"/>
    </row>
    <row r="2073" spans="46:49" x14ac:dyDescent="0.3">
      <c r="AT2073" s="5"/>
      <c r="AU2073" s="5"/>
      <c r="AV2073" s="5"/>
      <c r="AW2073" s="5"/>
    </row>
    <row r="2074" spans="46:49" x14ac:dyDescent="0.3">
      <c r="AT2074" s="5"/>
      <c r="AU2074" s="5"/>
      <c r="AV2074" s="5"/>
      <c r="AW2074" s="5"/>
    </row>
    <row r="2075" spans="46:49" x14ac:dyDescent="0.3">
      <c r="AT2075" s="5"/>
      <c r="AU2075" s="5"/>
      <c r="AV2075" s="5"/>
      <c r="AW2075" s="5"/>
    </row>
    <row r="2076" spans="46:49" x14ac:dyDescent="0.3">
      <c r="AT2076" s="5"/>
      <c r="AU2076" s="5"/>
      <c r="AV2076" s="5"/>
      <c r="AW2076" s="5"/>
    </row>
    <row r="2077" spans="46:49" x14ac:dyDescent="0.3">
      <c r="AT2077" s="5"/>
      <c r="AU2077" s="5"/>
      <c r="AV2077" s="5"/>
      <c r="AW2077" s="5"/>
    </row>
    <row r="2078" spans="46:49" x14ac:dyDescent="0.3">
      <c r="AT2078" s="5"/>
      <c r="AU2078" s="5"/>
      <c r="AV2078" s="5"/>
      <c r="AW2078" s="5"/>
    </row>
    <row r="2079" spans="46:49" x14ac:dyDescent="0.3">
      <c r="AT2079" s="5"/>
      <c r="AU2079" s="5"/>
      <c r="AV2079" s="5"/>
      <c r="AW2079" s="5"/>
    </row>
    <row r="2080" spans="46:49" x14ac:dyDescent="0.3">
      <c r="AT2080" s="5"/>
      <c r="AU2080" s="5"/>
      <c r="AV2080" s="5"/>
      <c r="AW2080" s="5"/>
    </row>
    <row r="2081" spans="46:49" x14ac:dyDescent="0.3">
      <c r="AT2081" s="5"/>
      <c r="AU2081" s="5"/>
      <c r="AV2081" s="5"/>
      <c r="AW2081" s="5"/>
    </row>
    <row r="2082" spans="46:49" x14ac:dyDescent="0.3">
      <c r="AT2082" s="5"/>
      <c r="AU2082" s="5"/>
      <c r="AV2082" s="5"/>
      <c r="AW2082" s="5"/>
    </row>
    <row r="2083" spans="46:49" x14ac:dyDescent="0.3">
      <c r="AT2083" s="5"/>
      <c r="AU2083" s="5"/>
      <c r="AV2083" s="5"/>
      <c r="AW2083" s="5"/>
    </row>
    <row r="2084" spans="46:49" x14ac:dyDescent="0.3">
      <c r="AT2084" s="5"/>
      <c r="AU2084" s="5"/>
      <c r="AV2084" s="5"/>
      <c r="AW2084" s="5"/>
    </row>
    <row r="2085" spans="46:49" x14ac:dyDescent="0.3">
      <c r="AT2085" s="5"/>
      <c r="AU2085" s="5"/>
      <c r="AV2085" s="5"/>
      <c r="AW2085" s="5"/>
    </row>
    <row r="2086" spans="46:49" x14ac:dyDescent="0.3">
      <c r="AT2086" s="5"/>
      <c r="AU2086" s="5"/>
      <c r="AV2086" s="5"/>
      <c r="AW2086" s="5"/>
    </row>
    <row r="2087" spans="46:49" x14ac:dyDescent="0.3">
      <c r="AT2087" s="5"/>
      <c r="AU2087" s="5"/>
      <c r="AV2087" s="5"/>
      <c r="AW2087" s="5"/>
    </row>
    <row r="2088" spans="46:49" x14ac:dyDescent="0.3">
      <c r="AT2088" s="5"/>
      <c r="AU2088" s="5"/>
      <c r="AV2088" s="5"/>
      <c r="AW2088" s="5"/>
    </row>
    <row r="2089" spans="46:49" x14ac:dyDescent="0.3">
      <c r="AT2089" s="5"/>
      <c r="AU2089" s="5"/>
      <c r="AV2089" s="5"/>
      <c r="AW2089" s="5"/>
    </row>
    <row r="2090" spans="46:49" x14ac:dyDescent="0.3">
      <c r="AT2090" s="5"/>
      <c r="AU2090" s="5"/>
      <c r="AV2090" s="5"/>
      <c r="AW2090" s="5"/>
    </row>
    <row r="2091" spans="46:49" x14ac:dyDescent="0.3">
      <c r="AT2091" s="5"/>
      <c r="AU2091" s="5"/>
      <c r="AV2091" s="5"/>
      <c r="AW2091" s="5"/>
    </row>
    <row r="2092" spans="46:49" x14ac:dyDescent="0.3">
      <c r="AT2092" s="5"/>
      <c r="AU2092" s="5"/>
      <c r="AV2092" s="5"/>
      <c r="AW2092" s="5"/>
    </row>
    <row r="2093" spans="46:49" x14ac:dyDescent="0.3">
      <c r="AT2093" s="5"/>
      <c r="AU2093" s="5"/>
      <c r="AV2093" s="5"/>
      <c r="AW2093" s="5"/>
    </row>
    <row r="2094" spans="46:49" x14ac:dyDescent="0.3">
      <c r="AT2094" s="5"/>
      <c r="AU2094" s="5"/>
      <c r="AV2094" s="5"/>
      <c r="AW2094" s="5"/>
    </row>
    <row r="2095" spans="46:49" x14ac:dyDescent="0.3">
      <c r="AT2095" s="5"/>
      <c r="AU2095" s="5"/>
      <c r="AV2095" s="5"/>
      <c r="AW2095" s="5"/>
    </row>
    <row r="2096" spans="46:49" x14ac:dyDescent="0.3">
      <c r="AT2096" s="5"/>
      <c r="AU2096" s="5"/>
      <c r="AV2096" s="5"/>
      <c r="AW2096" s="5"/>
    </row>
    <row r="2097" spans="46:49" x14ac:dyDescent="0.3">
      <c r="AT2097" s="5"/>
      <c r="AU2097" s="5"/>
      <c r="AV2097" s="5"/>
      <c r="AW2097" s="5"/>
    </row>
    <row r="2098" spans="46:49" x14ac:dyDescent="0.3">
      <c r="AT2098" s="5"/>
      <c r="AU2098" s="5"/>
      <c r="AV2098" s="5"/>
      <c r="AW2098" s="5"/>
    </row>
    <row r="2099" spans="46:49" x14ac:dyDescent="0.3">
      <c r="AT2099" s="5"/>
      <c r="AU2099" s="5"/>
      <c r="AV2099" s="5"/>
      <c r="AW2099" s="5"/>
    </row>
    <row r="2100" spans="46:49" x14ac:dyDescent="0.3">
      <c r="AT2100" s="5"/>
      <c r="AU2100" s="5"/>
      <c r="AV2100" s="5"/>
      <c r="AW2100" s="5"/>
    </row>
    <row r="2101" spans="46:49" x14ac:dyDescent="0.3">
      <c r="AT2101" s="5"/>
      <c r="AU2101" s="5"/>
      <c r="AV2101" s="5"/>
      <c r="AW2101" s="5"/>
    </row>
    <row r="2102" spans="46:49" x14ac:dyDescent="0.3">
      <c r="AT2102" s="5"/>
      <c r="AU2102" s="5"/>
      <c r="AV2102" s="5"/>
      <c r="AW2102" s="5"/>
    </row>
    <row r="2103" spans="46:49" x14ac:dyDescent="0.3">
      <c r="AT2103" s="5"/>
      <c r="AU2103" s="5"/>
      <c r="AV2103" s="5"/>
      <c r="AW2103" s="5"/>
    </row>
    <row r="2104" spans="46:49" x14ac:dyDescent="0.3">
      <c r="AT2104" s="5"/>
      <c r="AU2104" s="5"/>
      <c r="AV2104" s="5"/>
      <c r="AW2104" s="5"/>
    </row>
    <row r="2105" spans="46:49" x14ac:dyDescent="0.3">
      <c r="AT2105" s="5"/>
      <c r="AU2105" s="5"/>
      <c r="AV2105" s="5"/>
      <c r="AW2105" s="5"/>
    </row>
    <row r="2106" spans="46:49" x14ac:dyDescent="0.3">
      <c r="AT2106" s="5"/>
      <c r="AU2106" s="5"/>
      <c r="AV2106" s="5"/>
      <c r="AW2106" s="5"/>
    </row>
    <row r="2107" spans="46:49" x14ac:dyDescent="0.3">
      <c r="AT2107" s="5"/>
      <c r="AU2107" s="5"/>
      <c r="AV2107" s="5"/>
      <c r="AW2107" s="5"/>
    </row>
    <row r="2108" spans="46:49" x14ac:dyDescent="0.3">
      <c r="AT2108" s="5"/>
      <c r="AU2108" s="5"/>
      <c r="AV2108" s="5"/>
      <c r="AW2108" s="5"/>
    </row>
    <row r="2109" spans="46:49" x14ac:dyDescent="0.3">
      <c r="AT2109" s="5"/>
      <c r="AU2109" s="5"/>
      <c r="AV2109" s="5"/>
      <c r="AW2109" s="5"/>
    </row>
    <row r="2110" spans="46:49" x14ac:dyDescent="0.3">
      <c r="AT2110" s="5"/>
      <c r="AU2110" s="5"/>
      <c r="AV2110" s="5"/>
      <c r="AW2110" s="5"/>
    </row>
    <row r="2111" spans="46:49" x14ac:dyDescent="0.3">
      <c r="AT2111" s="5"/>
      <c r="AU2111" s="5"/>
      <c r="AV2111" s="5"/>
      <c r="AW2111" s="5"/>
    </row>
    <row r="2112" spans="46:49" x14ac:dyDescent="0.3">
      <c r="AT2112" s="5"/>
      <c r="AU2112" s="5"/>
      <c r="AV2112" s="5"/>
      <c r="AW2112" s="5"/>
    </row>
    <row r="2113" spans="46:49" x14ac:dyDescent="0.3">
      <c r="AT2113" s="5"/>
      <c r="AU2113" s="5"/>
      <c r="AV2113" s="5"/>
      <c r="AW2113" s="5"/>
    </row>
    <row r="2114" spans="46:49" x14ac:dyDescent="0.3">
      <c r="AT2114" s="5"/>
      <c r="AU2114" s="5"/>
      <c r="AV2114" s="5"/>
      <c r="AW2114" s="5"/>
    </row>
    <row r="2115" spans="46:49" x14ac:dyDescent="0.3">
      <c r="AT2115" s="5"/>
      <c r="AU2115" s="5"/>
      <c r="AV2115" s="5"/>
      <c r="AW2115" s="5"/>
    </row>
    <row r="2116" spans="46:49" x14ac:dyDescent="0.3">
      <c r="AT2116" s="5"/>
      <c r="AU2116" s="5"/>
      <c r="AV2116" s="5"/>
      <c r="AW2116" s="5"/>
    </row>
    <row r="2117" spans="46:49" x14ac:dyDescent="0.3">
      <c r="AT2117" s="5"/>
      <c r="AU2117" s="5"/>
      <c r="AV2117" s="5"/>
      <c r="AW2117" s="5"/>
    </row>
    <row r="2118" spans="46:49" x14ac:dyDescent="0.3">
      <c r="AT2118" s="5"/>
      <c r="AU2118" s="5"/>
      <c r="AV2118" s="5"/>
      <c r="AW2118" s="5"/>
    </row>
    <row r="2119" spans="46:49" x14ac:dyDescent="0.3">
      <c r="AT2119" s="5"/>
      <c r="AU2119" s="5"/>
      <c r="AV2119" s="5"/>
      <c r="AW2119" s="5"/>
    </row>
    <row r="2120" spans="46:49" x14ac:dyDescent="0.3">
      <c r="AT2120" s="5"/>
      <c r="AU2120" s="5"/>
      <c r="AV2120" s="5"/>
      <c r="AW2120" s="5"/>
    </row>
    <row r="2121" spans="46:49" x14ac:dyDescent="0.3">
      <c r="AT2121" s="5"/>
      <c r="AU2121" s="5"/>
      <c r="AV2121" s="5"/>
      <c r="AW2121" s="5"/>
    </row>
    <row r="2122" spans="46:49" x14ac:dyDescent="0.3">
      <c r="AT2122" s="5"/>
      <c r="AU2122" s="5"/>
      <c r="AV2122" s="5"/>
      <c r="AW2122" s="5"/>
    </row>
    <row r="2123" spans="46:49" x14ac:dyDescent="0.3">
      <c r="AT2123" s="5"/>
      <c r="AU2123" s="5"/>
      <c r="AV2123" s="5"/>
      <c r="AW2123" s="5"/>
    </row>
    <row r="2124" spans="46:49" x14ac:dyDescent="0.3">
      <c r="AT2124" s="5"/>
      <c r="AU2124" s="5"/>
      <c r="AV2124" s="5"/>
      <c r="AW2124" s="5"/>
    </row>
    <row r="2125" spans="46:49" x14ac:dyDescent="0.3">
      <c r="AT2125" s="5"/>
      <c r="AU2125" s="5"/>
      <c r="AV2125" s="5"/>
      <c r="AW2125" s="5"/>
    </row>
    <row r="2126" spans="46:49" x14ac:dyDescent="0.3">
      <c r="AT2126" s="5"/>
      <c r="AU2126" s="5"/>
      <c r="AV2126" s="5"/>
      <c r="AW2126" s="5"/>
    </row>
    <row r="2127" spans="46:49" x14ac:dyDescent="0.3">
      <c r="AT2127" s="5"/>
      <c r="AU2127" s="5"/>
      <c r="AV2127" s="5"/>
      <c r="AW2127" s="5"/>
    </row>
    <row r="2128" spans="46:49" x14ac:dyDescent="0.3">
      <c r="AT2128" s="5"/>
      <c r="AU2128" s="5"/>
      <c r="AV2128" s="5"/>
      <c r="AW2128" s="5"/>
    </row>
    <row r="2129" spans="46:49" x14ac:dyDescent="0.3">
      <c r="AT2129" s="5"/>
      <c r="AU2129" s="5"/>
      <c r="AV2129" s="5"/>
      <c r="AW2129" s="5"/>
    </row>
    <row r="2130" spans="46:49" x14ac:dyDescent="0.3">
      <c r="AT2130" s="5"/>
      <c r="AU2130" s="5"/>
      <c r="AV2130" s="5"/>
      <c r="AW2130" s="5"/>
    </row>
    <row r="2131" spans="46:49" x14ac:dyDescent="0.3">
      <c r="AT2131" s="5"/>
      <c r="AU2131" s="5"/>
      <c r="AV2131" s="5"/>
      <c r="AW2131" s="5"/>
    </row>
    <row r="2132" spans="46:49" x14ac:dyDescent="0.3">
      <c r="AT2132" s="5"/>
      <c r="AU2132" s="5"/>
      <c r="AV2132" s="5"/>
      <c r="AW2132" s="5"/>
    </row>
    <row r="2133" spans="46:49" x14ac:dyDescent="0.3">
      <c r="AT2133" s="5"/>
      <c r="AU2133" s="5"/>
      <c r="AV2133" s="5"/>
      <c r="AW2133" s="5"/>
    </row>
    <row r="2134" spans="46:49" x14ac:dyDescent="0.3">
      <c r="AT2134" s="5"/>
      <c r="AU2134" s="5"/>
      <c r="AV2134" s="5"/>
      <c r="AW2134" s="5"/>
    </row>
    <row r="2135" spans="46:49" x14ac:dyDescent="0.3">
      <c r="AT2135" s="5"/>
      <c r="AU2135" s="5"/>
      <c r="AV2135" s="5"/>
      <c r="AW2135" s="5"/>
    </row>
    <row r="2136" spans="46:49" x14ac:dyDescent="0.3">
      <c r="AT2136" s="5"/>
      <c r="AU2136" s="5"/>
      <c r="AV2136" s="5"/>
      <c r="AW2136" s="5"/>
    </row>
    <row r="2137" spans="46:49" x14ac:dyDescent="0.3">
      <c r="AT2137" s="5"/>
      <c r="AU2137" s="5"/>
      <c r="AV2137" s="5"/>
      <c r="AW2137" s="5"/>
    </row>
    <row r="2138" spans="46:49" x14ac:dyDescent="0.3">
      <c r="AT2138" s="5"/>
      <c r="AU2138" s="5"/>
      <c r="AV2138" s="5"/>
      <c r="AW2138" s="5"/>
    </row>
    <row r="2139" spans="46:49" x14ac:dyDescent="0.3">
      <c r="AT2139" s="5"/>
      <c r="AU2139" s="5"/>
      <c r="AV2139" s="5"/>
      <c r="AW2139" s="5"/>
    </row>
    <row r="2140" spans="46:49" x14ac:dyDescent="0.3">
      <c r="AT2140" s="5"/>
      <c r="AU2140" s="5"/>
      <c r="AV2140" s="5"/>
      <c r="AW2140" s="5"/>
    </row>
    <row r="2141" spans="46:49" x14ac:dyDescent="0.3">
      <c r="AT2141" s="5"/>
      <c r="AU2141" s="5"/>
      <c r="AV2141" s="5"/>
      <c r="AW2141" s="5"/>
    </row>
    <row r="2142" spans="46:49" x14ac:dyDescent="0.3">
      <c r="AT2142" s="5"/>
      <c r="AU2142" s="5"/>
      <c r="AV2142" s="5"/>
      <c r="AW2142" s="5"/>
    </row>
    <row r="2143" spans="46:49" x14ac:dyDescent="0.3">
      <c r="AT2143" s="5"/>
      <c r="AU2143" s="5"/>
      <c r="AV2143" s="5"/>
      <c r="AW2143" s="5"/>
    </row>
    <row r="2144" spans="46:49" x14ac:dyDescent="0.3">
      <c r="AT2144" s="5"/>
      <c r="AU2144" s="5"/>
      <c r="AV2144" s="5"/>
      <c r="AW2144" s="5"/>
    </row>
    <row r="2145" spans="46:49" x14ac:dyDescent="0.3">
      <c r="AT2145" s="5"/>
      <c r="AU2145" s="5"/>
      <c r="AV2145" s="5"/>
      <c r="AW2145" s="5"/>
    </row>
    <row r="2146" spans="46:49" x14ac:dyDescent="0.3">
      <c r="AT2146" s="5"/>
      <c r="AU2146" s="5"/>
      <c r="AV2146" s="5"/>
      <c r="AW2146" s="5"/>
    </row>
    <row r="2147" spans="46:49" x14ac:dyDescent="0.3">
      <c r="AT2147" s="5"/>
      <c r="AU2147" s="5"/>
      <c r="AV2147" s="5"/>
      <c r="AW2147" s="5"/>
    </row>
    <row r="2148" spans="46:49" x14ac:dyDescent="0.3">
      <c r="AT2148" s="5"/>
      <c r="AU2148" s="5"/>
      <c r="AV2148" s="5"/>
      <c r="AW2148" s="5"/>
    </row>
    <row r="2149" spans="46:49" x14ac:dyDescent="0.3">
      <c r="AT2149" s="5"/>
      <c r="AU2149" s="5"/>
      <c r="AV2149" s="5"/>
      <c r="AW2149" s="5"/>
    </row>
    <row r="2150" spans="46:49" x14ac:dyDescent="0.3">
      <c r="AT2150" s="5"/>
      <c r="AU2150" s="5"/>
      <c r="AV2150" s="5"/>
      <c r="AW2150" s="5"/>
    </row>
    <row r="2151" spans="46:49" x14ac:dyDescent="0.3">
      <c r="AT2151" s="5"/>
      <c r="AU2151" s="5"/>
      <c r="AV2151" s="5"/>
      <c r="AW2151" s="5"/>
    </row>
    <row r="2152" spans="46:49" x14ac:dyDescent="0.3">
      <c r="AT2152" s="5"/>
      <c r="AU2152" s="5"/>
      <c r="AV2152" s="5"/>
      <c r="AW2152" s="5"/>
    </row>
    <row r="2153" spans="46:49" x14ac:dyDescent="0.3">
      <c r="AT2153" s="5"/>
      <c r="AU2153" s="5"/>
      <c r="AV2153" s="5"/>
      <c r="AW2153" s="5"/>
    </row>
    <row r="2154" spans="46:49" x14ac:dyDescent="0.3">
      <c r="AT2154" s="5"/>
      <c r="AU2154" s="5"/>
      <c r="AV2154" s="5"/>
      <c r="AW2154" s="5"/>
    </row>
    <row r="2155" spans="46:49" x14ac:dyDescent="0.3">
      <c r="AT2155" s="5"/>
      <c r="AU2155" s="5"/>
      <c r="AV2155" s="5"/>
      <c r="AW2155" s="5"/>
    </row>
    <row r="2156" spans="46:49" x14ac:dyDescent="0.3">
      <c r="AT2156" s="5"/>
      <c r="AU2156" s="5"/>
      <c r="AV2156" s="5"/>
      <c r="AW2156" s="5"/>
    </row>
    <row r="2157" spans="46:49" x14ac:dyDescent="0.3">
      <c r="AT2157" s="5"/>
      <c r="AU2157" s="5"/>
      <c r="AV2157" s="5"/>
      <c r="AW2157" s="5"/>
    </row>
    <row r="2158" spans="46:49" x14ac:dyDescent="0.3">
      <c r="AT2158" s="5"/>
      <c r="AU2158" s="5"/>
      <c r="AV2158" s="5"/>
      <c r="AW2158" s="5"/>
    </row>
    <row r="2159" spans="46:49" x14ac:dyDescent="0.3">
      <c r="AT2159" s="5"/>
      <c r="AU2159" s="5"/>
      <c r="AV2159" s="5"/>
      <c r="AW2159" s="5"/>
    </row>
    <row r="2160" spans="46:49" x14ac:dyDescent="0.3">
      <c r="AT2160" s="5"/>
      <c r="AU2160" s="5"/>
      <c r="AV2160" s="5"/>
      <c r="AW2160" s="5"/>
    </row>
    <row r="2161" spans="46:49" x14ac:dyDescent="0.3">
      <c r="AT2161" s="5"/>
      <c r="AU2161" s="5"/>
      <c r="AV2161" s="5"/>
      <c r="AW2161" s="5"/>
    </row>
    <row r="2162" spans="46:49" x14ac:dyDescent="0.3">
      <c r="AT2162" s="5"/>
      <c r="AU2162" s="5"/>
      <c r="AV2162" s="5"/>
      <c r="AW2162" s="5"/>
    </row>
    <row r="2163" spans="46:49" x14ac:dyDescent="0.3">
      <c r="AT2163" s="5"/>
      <c r="AU2163" s="5"/>
      <c r="AV2163" s="5"/>
      <c r="AW2163" s="5"/>
    </row>
    <row r="2164" spans="46:49" x14ac:dyDescent="0.3">
      <c r="AT2164" s="5"/>
      <c r="AU2164" s="5"/>
      <c r="AV2164" s="5"/>
      <c r="AW2164" s="5"/>
    </row>
    <row r="2165" spans="46:49" x14ac:dyDescent="0.3">
      <c r="AT2165" s="5"/>
      <c r="AU2165" s="5"/>
      <c r="AV2165" s="5"/>
      <c r="AW2165" s="5"/>
    </row>
    <row r="2166" spans="46:49" x14ac:dyDescent="0.3">
      <c r="AT2166" s="5"/>
      <c r="AU2166" s="5"/>
      <c r="AV2166" s="5"/>
      <c r="AW2166" s="5"/>
    </row>
    <row r="2167" spans="46:49" x14ac:dyDescent="0.3">
      <c r="AT2167" s="5"/>
      <c r="AU2167" s="5"/>
      <c r="AV2167" s="5"/>
      <c r="AW2167" s="5"/>
    </row>
    <row r="2168" spans="46:49" x14ac:dyDescent="0.3">
      <c r="AT2168" s="5"/>
      <c r="AU2168" s="5"/>
      <c r="AV2168" s="5"/>
      <c r="AW2168" s="5"/>
    </row>
    <row r="2169" spans="46:49" x14ac:dyDescent="0.3">
      <c r="AT2169" s="5"/>
      <c r="AU2169" s="5"/>
      <c r="AV2169" s="5"/>
      <c r="AW2169" s="5"/>
    </row>
    <row r="2170" spans="46:49" x14ac:dyDescent="0.3">
      <c r="AT2170" s="5"/>
      <c r="AU2170" s="5"/>
      <c r="AV2170" s="5"/>
      <c r="AW2170" s="5"/>
    </row>
    <row r="2171" spans="46:49" x14ac:dyDescent="0.3">
      <c r="AT2171" s="5"/>
      <c r="AU2171" s="5"/>
      <c r="AV2171" s="5"/>
      <c r="AW2171" s="5"/>
    </row>
    <row r="2172" spans="46:49" x14ac:dyDescent="0.3">
      <c r="AT2172" s="5"/>
      <c r="AU2172" s="5"/>
      <c r="AV2172" s="5"/>
      <c r="AW2172" s="5"/>
    </row>
    <row r="2173" spans="46:49" x14ac:dyDescent="0.3">
      <c r="AT2173" s="5"/>
      <c r="AU2173" s="5"/>
      <c r="AV2173" s="5"/>
      <c r="AW2173" s="5"/>
    </row>
    <row r="2174" spans="46:49" x14ac:dyDescent="0.3">
      <c r="AT2174" s="5"/>
      <c r="AU2174" s="5"/>
      <c r="AV2174" s="5"/>
      <c r="AW2174" s="5"/>
    </row>
    <row r="2175" spans="46:49" x14ac:dyDescent="0.3">
      <c r="AT2175" s="5"/>
      <c r="AU2175" s="5"/>
      <c r="AV2175" s="5"/>
      <c r="AW2175" s="5"/>
    </row>
    <row r="2176" spans="46:49" x14ac:dyDescent="0.3">
      <c r="AT2176" s="5"/>
      <c r="AU2176" s="5"/>
      <c r="AV2176" s="5"/>
      <c r="AW2176" s="5"/>
    </row>
    <row r="2177" spans="46:49" x14ac:dyDescent="0.3">
      <c r="AT2177" s="5"/>
      <c r="AU2177" s="5"/>
      <c r="AV2177" s="5"/>
      <c r="AW2177" s="5"/>
    </row>
    <row r="2178" spans="46:49" x14ac:dyDescent="0.3">
      <c r="AT2178" s="5"/>
      <c r="AU2178" s="5"/>
      <c r="AV2178" s="5"/>
      <c r="AW2178" s="5"/>
    </row>
    <row r="2179" spans="46:49" x14ac:dyDescent="0.3">
      <c r="AT2179" s="5"/>
      <c r="AU2179" s="5"/>
      <c r="AV2179" s="5"/>
      <c r="AW2179" s="5"/>
    </row>
    <row r="2180" spans="46:49" x14ac:dyDescent="0.3">
      <c r="AT2180" s="5"/>
      <c r="AU2180" s="5"/>
      <c r="AV2180" s="5"/>
      <c r="AW2180" s="5"/>
    </row>
    <row r="2181" spans="46:49" x14ac:dyDescent="0.3">
      <c r="AT2181" s="5"/>
      <c r="AU2181" s="5"/>
      <c r="AV2181" s="5"/>
      <c r="AW2181" s="5"/>
    </row>
    <row r="2182" spans="46:49" x14ac:dyDescent="0.3">
      <c r="AT2182" s="5"/>
      <c r="AU2182" s="5"/>
      <c r="AV2182" s="5"/>
      <c r="AW2182" s="5"/>
    </row>
    <row r="2183" spans="46:49" x14ac:dyDescent="0.3">
      <c r="AT2183" s="5"/>
      <c r="AU2183" s="5"/>
      <c r="AV2183" s="5"/>
      <c r="AW2183" s="5"/>
    </row>
    <row r="2184" spans="46:49" x14ac:dyDescent="0.3">
      <c r="AT2184" s="5"/>
      <c r="AU2184" s="5"/>
      <c r="AV2184" s="5"/>
      <c r="AW2184" s="5"/>
    </row>
    <row r="2185" spans="46:49" x14ac:dyDescent="0.3">
      <c r="AT2185" s="5"/>
      <c r="AU2185" s="5"/>
      <c r="AV2185" s="5"/>
      <c r="AW2185" s="5"/>
    </row>
    <row r="2186" spans="46:49" x14ac:dyDescent="0.3">
      <c r="AT2186" s="5"/>
      <c r="AU2186" s="5"/>
      <c r="AV2186" s="5"/>
      <c r="AW2186" s="5"/>
    </row>
    <row r="2187" spans="46:49" x14ac:dyDescent="0.3">
      <c r="AT2187" s="5"/>
      <c r="AU2187" s="5"/>
      <c r="AV2187" s="5"/>
      <c r="AW2187" s="5"/>
    </row>
    <row r="2188" spans="46:49" x14ac:dyDescent="0.3">
      <c r="AT2188" s="5"/>
      <c r="AU2188" s="5"/>
      <c r="AV2188" s="5"/>
      <c r="AW2188" s="5"/>
    </row>
    <row r="2189" spans="46:49" x14ac:dyDescent="0.3">
      <c r="AT2189" s="5"/>
      <c r="AU2189" s="5"/>
      <c r="AV2189" s="5"/>
      <c r="AW2189" s="5"/>
    </row>
    <row r="2190" spans="46:49" x14ac:dyDescent="0.3">
      <c r="AT2190" s="5"/>
      <c r="AU2190" s="5"/>
      <c r="AV2190" s="5"/>
      <c r="AW2190" s="5"/>
    </row>
    <row r="2191" spans="46:49" x14ac:dyDescent="0.3">
      <c r="AT2191" s="5"/>
      <c r="AU2191" s="5"/>
      <c r="AV2191" s="5"/>
      <c r="AW2191" s="5"/>
    </row>
    <row r="2192" spans="46:49" x14ac:dyDescent="0.3">
      <c r="AT2192" s="5"/>
      <c r="AU2192" s="5"/>
      <c r="AV2192" s="5"/>
      <c r="AW2192" s="5"/>
    </row>
    <row r="2193" spans="46:49" x14ac:dyDescent="0.3">
      <c r="AT2193" s="5"/>
      <c r="AU2193" s="5"/>
      <c r="AV2193" s="5"/>
      <c r="AW2193" s="5"/>
    </row>
    <row r="2194" spans="46:49" x14ac:dyDescent="0.3">
      <c r="AT2194" s="5"/>
      <c r="AU2194" s="5"/>
      <c r="AV2194" s="5"/>
      <c r="AW2194" s="5"/>
    </row>
    <row r="2195" spans="46:49" x14ac:dyDescent="0.3">
      <c r="AT2195" s="5"/>
      <c r="AU2195" s="5"/>
      <c r="AV2195" s="5"/>
      <c r="AW2195" s="5"/>
    </row>
    <row r="2196" spans="46:49" x14ac:dyDescent="0.3">
      <c r="AT2196" s="5"/>
      <c r="AU2196" s="5"/>
      <c r="AV2196" s="5"/>
      <c r="AW2196" s="5"/>
    </row>
    <row r="2197" spans="46:49" x14ac:dyDescent="0.3">
      <c r="AT2197" s="5"/>
      <c r="AU2197" s="5"/>
      <c r="AV2197" s="5"/>
      <c r="AW2197" s="5"/>
    </row>
    <row r="2198" spans="46:49" x14ac:dyDescent="0.3">
      <c r="AT2198" s="5"/>
      <c r="AU2198" s="5"/>
      <c r="AV2198" s="5"/>
      <c r="AW2198" s="5"/>
    </row>
    <row r="2199" spans="46:49" x14ac:dyDescent="0.3">
      <c r="AT2199" s="5"/>
      <c r="AU2199" s="5"/>
      <c r="AV2199" s="5"/>
      <c r="AW2199" s="5"/>
    </row>
    <row r="2200" spans="46:49" x14ac:dyDescent="0.3">
      <c r="AT2200" s="5"/>
      <c r="AU2200" s="5"/>
      <c r="AV2200" s="5"/>
      <c r="AW2200" s="5"/>
    </row>
    <row r="2201" spans="46:49" x14ac:dyDescent="0.3">
      <c r="AT2201" s="5"/>
      <c r="AU2201" s="5"/>
      <c r="AV2201" s="5"/>
      <c r="AW2201" s="5"/>
    </row>
    <row r="2202" spans="46:49" x14ac:dyDescent="0.3">
      <c r="AT2202" s="5"/>
      <c r="AU2202" s="5"/>
      <c r="AV2202" s="5"/>
      <c r="AW2202" s="5"/>
    </row>
    <row r="2203" spans="46:49" x14ac:dyDescent="0.3">
      <c r="AT2203" s="5"/>
      <c r="AU2203" s="5"/>
      <c r="AV2203" s="5"/>
      <c r="AW2203" s="5"/>
    </row>
    <row r="2204" spans="46:49" x14ac:dyDescent="0.3">
      <c r="AT2204" s="5"/>
      <c r="AU2204" s="5"/>
      <c r="AV2204" s="5"/>
      <c r="AW2204" s="5"/>
    </row>
    <row r="2205" spans="46:49" x14ac:dyDescent="0.3">
      <c r="AT2205" s="5"/>
      <c r="AU2205" s="5"/>
      <c r="AV2205" s="5"/>
      <c r="AW2205" s="5"/>
    </row>
    <row r="2206" spans="46:49" x14ac:dyDescent="0.3">
      <c r="AT2206" s="5"/>
      <c r="AU2206" s="5"/>
      <c r="AV2206" s="5"/>
      <c r="AW2206" s="5"/>
    </row>
    <row r="2207" spans="46:49" x14ac:dyDescent="0.3">
      <c r="AT2207" s="5"/>
      <c r="AU2207" s="5"/>
      <c r="AV2207" s="5"/>
      <c r="AW2207" s="5"/>
    </row>
    <row r="2208" spans="46:49" x14ac:dyDescent="0.3">
      <c r="AT2208" s="5"/>
      <c r="AU2208" s="5"/>
      <c r="AV2208" s="5"/>
      <c r="AW2208" s="5"/>
    </row>
    <row r="2209" spans="46:49" x14ac:dyDescent="0.3">
      <c r="AT2209" s="5"/>
      <c r="AU2209" s="5"/>
      <c r="AV2209" s="5"/>
      <c r="AW2209" s="5"/>
    </row>
    <row r="2210" spans="46:49" x14ac:dyDescent="0.3">
      <c r="AT2210" s="5"/>
      <c r="AU2210" s="5"/>
      <c r="AV2210" s="5"/>
      <c r="AW2210" s="5"/>
    </row>
    <row r="2211" spans="46:49" x14ac:dyDescent="0.3">
      <c r="AT2211" s="5"/>
      <c r="AU2211" s="5"/>
      <c r="AV2211" s="5"/>
      <c r="AW2211" s="5"/>
    </row>
    <row r="2212" spans="46:49" x14ac:dyDescent="0.3">
      <c r="AT2212" s="5"/>
      <c r="AU2212" s="5"/>
      <c r="AV2212" s="5"/>
      <c r="AW2212" s="5"/>
    </row>
    <row r="2213" spans="46:49" x14ac:dyDescent="0.3">
      <c r="AT2213" s="5"/>
      <c r="AU2213" s="5"/>
      <c r="AV2213" s="5"/>
      <c r="AW2213" s="5"/>
    </row>
    <row r="2214" spans="46:49" x14ac:dyDescent="0.3">
      <c r="AT2214" s="5"/>
      <c r="AU2214" s="5"/>
      <c r="AV2214" s="5"/>
      <c r="AW2214" s="5"/>
    </row>
    <row r="2215" spans="46:49" x14ac:dyDescent="0.3">
      <c r="AT2215" s="5"/>
      <c r="AU2215" s="5"/>
      <c r="AV2215" s="5"/>
      <c r="AW2215" s="5"/>
    </row>
    <row r="2216" spans="46:49" x14ac:dyDescent="0.3">
      <c r="AT2216" s="5"/>
      <c r="AU2216" s="5"/>
      <c r="AV2216" s="5"/>
      <c r="AW2216" s="5"/>
    </row>
    <row r="2217" spans="46:49" x14ac:dyDescent="0.3">
      <c r="AT2217" s="5"/>
      <c r="AU2217" s="5"/>
      <c r="AV2217" s="5"/>
      <c r="AW2217" s="5"/>
    </row>
    <row r="2218" spans="46:49" x14ac:dyDescent="0.3">
      <c r="AT2218" s="5"/>
      <c r="AU2218" s="5"/>
      <c r="AV2218" s="5"/>
      <c r="AW2218" s="5"/>
    </row>
    <row r="2219" spans="46:49" x14ac:dyDescent="0.3">
      <c r="AT2219" s="5"/>
      <c r="AU2219" s="5"/>
      <c r="AV2219" s="5"/>
      <c r="AW2219" s="5"/>
    </row>
    <row r="2220" spans="46:49" x14ac:dyDescent="0.3">
      <c r="AT2220" s="5"/>
      <c r="AU2220" s="5"/>
      <c r="AV2220" s="5"/>
      <c r="AW2220" s="5"/>
    </row>
    <row r="2221" spans="46:49" x14ac:dyDescent="0.3">
      <c r="AT2221" s="5"/>
      <c r="AU2221" s="5"/>
      <c r="AV2221" s="5"/>
      <c r="AW2221" s="5"/>
    </row>
    <row r="2222" spans="46:49" x14ac:dyDescent="0.3">
      <c r="AT2222" s="5"/>
      <c r="AU2222" s="5"/>
      <c r="AV2222" s="5"/>
      <c r="AW2222" s="5"/>
    </row>
    <row r="2223" spans="46:49" x14ac:dyDescent="0.3">
      <c r="AT2223" s="5"/>
      <c r="AU2223" s="5"/>
      <c r="AV2223" s="5"/>
      <c r="AW2223" s="5"/>
    </row>
    <row r="2224" spans="46:49" x14ac:dyDescent="0.3">
      <c r="AT2224" s="5"/>
      <c r="AU2224" s="5"/>
      <c r="AV2224" s="5"/>
      <c r="AW2224" s="5"/>
    </row>
    <row r="2225" spans="46:49" x14ac:dyDescent="0.3">
      <c r="AT2225" s="5"/>
      <c r="AU2225" s="5"/>
      <c r="AV2225" s="5"/>
      <c r="AW2225" s="5"/>
    </row>
    <row r="2226" spans="46:49" x14ac:dyDescent="0.3">
      <c r="AT2226" s="5"/>
      <c r="AU2226" s="5"/>
      <c r="AV2226" s="5"/>
      <c r="AW2226" s="5"/>
    </row>
    <row r="2227" spans="46:49" x14ac:dyDescent="0.3">
      <c r="AT2227" s="5"/>
      <c r="AU2227" s="5"/>
      <c r="AV2227" s="5"/>
      <c r="AW2227" s="5"/>
    </row>
    <row r="2228" spans="46:49" x14ac:dyDescent="0.3">
      <c r="AT2228" s="5"/>
      <c r="AU2228" s="5"/>
      <c r="AV2228" s="5"/>
      <c r="AW2228" s="5"/>
    </row>
    <row r="2229" spans="46:49" x14ac:dyDescent="0.3">
      <c r="AT2229" s="5"/>
      <c r="AU2229" s="5"/>
      <c r="AV2229" s="5"/>
      <c r="AW2229" s="5"/>
    </row>
    <row r="2230" spans="46:49" x14ac:dyDescent="0.3">
      <c r="AT2230" s="5"/>
      <c r="AU2230" s="5"/>
      <c r="AV2230" s="5"/>
      <c r="AW2230" s="5"/>
    </row>
    <row r="2231" spans="46:49" x14ac:dyDescent="0.3">
      <c r="AT2231" s="5"/>
      <c r="AU2231" s="5"/>
      <c r="AV2231" s="5"/>
      <c r="AW2231" s="5"/>
    </row>
    <row r="2232" spans="46:49" x14ac:dyDescent="0.3">
      <c r="AT2232" s="5"/>
      <c r="AU2232" s="5"/>
      <c r="AV2232" s="5"/>
      <c r="AW2232" s="5"/>
    </row>
    <row r="2233" spans="46:49" x14ac:dyDescent="0.3">
      <c r="AT2233" s="5"/>
      <c r="AU2233" s="5"/>
      <c r="AV2233" s="5"/>
      <c r="AW2233" s="5"/>
    </row>
    <row r="2234" spans="46:49" x14ac:dyDescent="0.3">
      <c r="AT2234" s="5"/>
      <c r="AU2234" s="5"/>
      <c r="AV2234" s="5"/>
      <c r="AW2234" s="5"/>
    </row>
    <row r="2235" spans="46:49" x14ac:dyDescent="0.3">
      <c r="AT2235" s="5"/>
      <c r="AU2235" s="5"/>
      <c r="AV2235" s="5"/>
      <c r="AW2235" s="5"/>
    </row>
    <row r="2236" spans="46:49" x14ac:dyDescent="0.3">
      <c r="AT2236" s="5"/>
      <c r="AU2236" s="5"/>
      <c r="AV2236" s="5"/>
      <c r="AW2236" s="5"/>
    </row>
    <row r="2237" spans="46:49" x14ac:dyDescent="0.3">
      <c r="AT2237" s="5"/>
      <c r="AU2237" s="5"/>
      <c r="AV2237" s="5"/>
      <c r="AW2237" s="5"/>
    </row>
    <row r="2238" spans="46:49" x14ac:dyDescent="0.3">
      <c r="AT2238" s="5"/>
      <c r="AU2238" s="5"/>
      <c r="AV2238" s="5"/>
      <c r="AW2238" s="5"/>
    </row>
    <row r="2239" spans="46:49" x14ac:dyDescent="0.3">
      <c r="AT2239" s="5"/>
      <c r="AU2239" s="5"/>
      <c r="AV2239" s="5"/>
      <c r="AW2239" s="5"/>
    </row>
    <row r="2240" spans="46:49" x14ac:dyDescent="0.3">
      <c r="AT2240" s="5"/>
      <c r="AU2240" s="5"/>
      <c r="AV2240" s="5"/>
      <c r="AW2240" s="5"/>
    </row>
    <row r="2241" spans="46:49" x14ac:dyDescent="0.3">
      <c r="AT2241" s="5"/>
      <c r="AU2241" s="5"/>
      <c r="AV2241" s="5"/>
      <c r="AW2241" s="5"/>
    </row>
    <row r="2242" spans="46:49" x14ac:dyDescent="0.3">
      <c r="AT2242" s="5"/>
      <c r="AU2242" s="5"/>
      <c r="AV2242" s="5"/>
      <c r="AW2242" s="5"/>
    </row>
    <row r="2243" spans="46:49" x14ac:dyDescent="0.3">
      <c r="AT2243" s="5"/>
      <c r="AU2243" s="5"/>
      <c r="AV2243" s="5"/>
      <c r="AW2243" s="5"/>
    </row>
    <row r="2244" spans="46:49" x14ac:dyDescent="0.3">
      <c r="AT2244" s="5"/>
      <c r="AU2244" s="5"/>
      <c r="AV2244" s="5"/>
      <c r="AW2244" s="5"/>
    </row>
    <row r="2245" spans="46:49" x14ac:dyDescent="0.3">
      <c r="AT2245" s="5"/>
      <c r="AU2245" s="5"/>
      <c r="AV2245" s="5"/>
      <c r="AW2245" s="5"/>
    </row>
    <row r="2246" spans="46:49" x14ac:dyDescent="0.3">
      <c r="AT2246" s="5"/>
      <c r="AU2246" s="5"/>
      <c r="AV2246" s="5"/>
      <c r="AW2246" s="5"/>
    </row>
    <row r="2247" spans="46:49" x14ac:dyDescent="0.3">
      <c r="AT2247" s="5"/>
      <c r="AU2247" s="5"/>
      <c r="AV2247" s="5"/>
      <c r="AW2247" s="5"/>
    </row>
    <row r="2248" spans="46:49" x14ac:dyDescent="0.3">
      <c r="AT2248" s="5"/>
      <c r="AU2248" s="5"/>
      <c r="AV2248" s="5"/>
      <c r="AW2248" s="5"/>
    </row>
    <row r="2249" spans="46:49" x14ac:dyDescent="0.3">
      <c r="AT2249" s="5"/>
      <c r="AU2249" s="5"/>
      <c r="AV2249" s="5"/>
      <c r="AW2249" s="5"/>
    </row>
    <row r="2250" spans="46:49" x14ac:dyDescent="0.3">
      <c r="AT2250" s="5"/>
      <c r="AU2250" s="5"/>
      <c r="AV2250" s="5"/>
      <c r="AW2250" s="5"/>
    </row>
    <row r="2251" spans="46:49" x14ac:dyDescent="0.3">
      <c r="AT2251" s="5"/>
      <c r="AU2251" s="5"/>
      <c r="AV2251" s="5"/>
      <c r="AW2251" s="5"/>
    </row>
    <row r="2252" spans="46:49" x14ac:dyDescent="0.3">
      <c r="AT2252" s="5"/>
      <c r="AU2252" s="5"/>
      <c r="AV2252" s="5"/>
      <c r="AW2252" s="5"/>
    </row>
    <row r="2253" spans="46:49" x14ac:dyDescent="0.3">
      <c r="AT2253" s="5"/>
      <c r="AU2253" s="5"/>
      <c r="AV2253" s="5"/>
      <c r="AW2253" s="5"/>
    </row>
    <row r="2254" spans="46:49" x14ac:dyDescent="0.3">
      <c r="AT2254" s="5"/>
      <c r="AU2254" s="5"/>
      <c r="AV2254" s="5"/>
      <c r="AW2254" s="5"/>
    </row>
    <row r="2255" spans="46:49" x14ac:dyDescent="0.3">
      <c r="AT2255" s="5"/>
      <c r="AU2255" s="5"/>
      <c r="AV2255" s="5"/>
      <c r="AW2255" s="5"/>
    </row>
    <row r="2256" spans="46:49" x14ac:dyDescent="0.3">
      <c r="AT2256" s="5"/>
      <c r="AU2256" s="5"/>
      <c r="AV2256" s="5"/>
      <c r="AW2256" s="5"/>
    </row>
    <row r="2257" spans="46:49" x14ac:dyDescent="0.3">
      <c r="AT2257" s="5"/>
      <c r="AU2257" s="5"/>
      <c r="AV2257" s="5"/>
      <c r="AW2257" s="5"/>
    </row>
    <row r="2258" spans="46:49" x14ac:dyDescent="0.3">
      <c r="AT2258" s="5"/>
      <c r="AU2258" s="5"/>
      <c r="AV2258" s="5"/>
      <c r="AW2258" s="5"/>
    </row>
    <row r="2259" spans="46:49" x14ac:dyDescent="0.3">
      <c r="AT2259" s="5"/>
      <c r="AU2259" s="5"/>
      <c r="AV2259" s="5"/>
      <c r="AW2259" s="5"/>
    </row>
    <row r="2260" spans="46:49" x14ac:dyDescent="0.3">
      <c r="AT2260" s="5"/>
      <c r="AU2260" s="5"/>
      <c r="AV2260" s="5"/>
      <c r="AW2260" s="5"/>
    </row>
    <row r="2261" spans="46:49" x14ac:dyDescent="0.3">
      <c r="AT2261" s="5"/>
      <c r="AU2261" s="5"/>
      <c r="AV2261" s="5"/>
      <c r="AW2261" s="5"/>
    </row>
    <row r="2262" spans="46:49" x14ac:dyDescent="0.3">
      <c r="AT2262" s="5"/>
      <c r="AU2262" s="5"/>
      <c r="AV2262" s="5"/>
      <c r="AW2262" s="5"/>
    </row>
    <row r="2263" spans="46:49" x14ac:dyDescent="0.3">
      <c r="AT2263" s="5"/>
      <c r="AU2263" s="5"/>
      <c r="AV2263" s="5"/>
      <c r="AW2263" s="5"/>
    </row>
    <row r="2264" spans="46:49" x14ac:dyDescent="0.3">
      <c r="AT2264" s="5"/>
      <c r="AU2264" s="5"/>
      <c r="AV2264" s="5"/>
      <c r="AW2264" s="5"/>
    </row>
    <row r="2265" spans="46:49" x14ac:dyDescent="0.3">
      <c r="AT2265" s="5"/>
      <c r="AU2265" s="5"/>
      <c r="AV2265" s="5"/>
      <c r="AW2265" s="5"/>
    </row>
    <row r="2266" spans="46:49" x14ac:dyDescent="0.3">
      <c r="AT2266" s="5"/>
      <c r="AU2266" s="5"/>
      <c r="AV2266" s="5"/>
      <c r="AW2266" s="5"/>
    </row>
    <row r="2267" spans="46:49" x14ac:dyDescent="0.3">
      <c r="AT2267" s="5"/>
      <c r="AU2267" s="5"/>
      <c r="AV2267" s="5"/>
      <c r="AW2267" s="5"/>
    </row>
    <row r="2268" spans="46:49" x14ac:dyDescent="0.3">
      <c r="AT2268" s="5"/>
      <c r="AU2268" s="5"/>
      <c r="AV2268" s="5"/>
      <c r="AW2268" s="5"/>
    </row>
    <row r="2269" spans="46:49" x14ac:dyDescent="0.3">
      <c r="AT2269" s="5"/>
      <c r="AU2269" s="5"/>
      <c r="AV2269" s="5"/>
      <c r="AW2269" s="5"/>
    </row>
    <row r="2270" spans="46:49" x14ac:dyDescent="0.3">
      <c r="AT2270" s="5"/>
      <c r="AU2270" s="5"/>
      <c r="AV2270" s="5"/>
      <c r="AW2270" s="5"/>
    </row>
    <row r="2271" spans="46:49" x14ac:dyDescent="0.3">
      <c r="AT2271" s="5"/>
      <c r="AU2271" s="5"/>
      <c r="AV2271" s="5"/>
      <c r="AW2271" s="5"/>
    </row>
    <row r="2272" spans="46:49" x14ac:dyDescent="0.3">
      <c r="AT2272" s="5"/>
      <c r="AU2272" s="5"/>
      <c r="AV2272" s="5"/>
      <c r="AW2272" s="5"/>
    </row>
    <row r="2273" spans="46:49" x14ac:dyDescent="0.3">
      <c r="AT2273" s="5"/>
      <c r="AU2273" s="5"/>
      <c r="AV2273" s="5"/>
      <c r="AW2273" s="5"/>
    </row>
    <row r="2274" spans="46:49" x14ac:dyDescent="0.3">
      <c r="AT2274" s="5"/>
      <c r="AU2274" s="5"/>
      <c r="AV2274" s="5"/>
      <c r="AW2274" s="5"/>
    </row>
    <row r="2275" spans="46:49" x14ac:dyDescent="0.3">
      <c r="AT2275" s="5"/>
      <c r="AU2275" s="5"/>
      <c r="AV2275" s="5"/>
      <c r="AW2275" s="5"/>
    </row>
    <row r="2276" spans="46:49" x14ac:dyDescent="0.3">
      <c r="AT2276" s="5"/>
      <c r="AU2276" s="5"/>
      <c r="AV2276" s="5"/>
      <c r="AW2276" s="5"/>
    </row>
    <row r="2277" spans="46:49" x14ac:dyDescent="0.3">
      <c r="AT2277" s="5"/>
      <c r="AU2277" s="5"/>
      <c r="AV2277" s="5"/>
      <c r="AW2277" s="5"/>
    </row>
    <row r="2278" spans="46:49" x14ac:dyDescent="0.3">
      <c r="AT2278" s="5"/>
      <c r="AU2278" s="5"/>
      <c r="AV2278" s="5"/>
      <c r="AW2278" s="5"/>
    </row>
    <row r="2279" spans="46:49" x14ac:dyDescent="0.3">
      <c r="AT2279" s="5"/>
      <c r="AU2279" s="5"/>
      <c r="AV2279" s="5"/>
      <c r="AW2279" s="5"/>
    </row>
    <row r="2280" spans="46:49" x14ac:dyDescent="0.3">
      <c r="AT2280" s="5"/>
      <c r="AU2280" s="5"/>
      <c r="AV2280" s="5"/>
      <c r="AW2280" s="5"/>
    </row>
    <row r="2281" spans="46:49" x14ac:dyDescent="0.3">
      <c r="AT2281" s="5"/>
      <c r="AU2281" s="5"/>
      <c r="AV2281" s="5"/>
      <c r="AW2281" s="5"/>
    </row>
    <row r="2282" spans="46:49" x14ac:dyDescent="0.3">
      <c r="AT2282" s="5"/>
      <c r="AU2282" s="5"/>
      <c r="AV2282" s="5"/>
      <c r="AW2282" s="5"/>
    </row>
    <row r="2283" spans="46:49" x14ac:dyDescent="0.3">
      <c r="AT2283" s="5"/>
      <c r="AU2283" s="5"/>
      <c r="AV2283" s="5"/>
      <c r="AW2283" s="5"/>
    </row>
    <row r="2284" spans="46:49" x14ac:dyDescent="0.3">
      <c r="AT2284" s="5"/>
      <c r="AU2284" s="5"/>
      <c r="AV2284" s="5"/>
      <c r="AW2284" s="5"/>
    </row>
    <row r="2285" spans="46:49" x14ac:dyDescent="0.3">
      <c r="AT2285" s="5"/>
      <c r="AU2285" s="5"/>
      <c r="AV2285" s="5"/>
      <c r="AW2285" s="5"/>
    </row>
    <row r="2286" spans="46:49" x14ac:dyDescent="0.3">
      <c r="AT2286" s="5"/>
      <c r="AU2286" s="5"/>
      <c r="AV2286" s="5"/>
      <c r="AW2286" s="5"/>
    </row>
    <row r="2287" spans="46:49" x14ac:dyDescent="0.3">
      <c r="AT2287" s="5"/>
      <c r="AU2287" s="5"/>
      <c r="AV2287" s="5"/>
      <c r="AW2287" s="5"/>
    </row>
    <row r="2288" spans="46:49" x14ac:dyDescent="0.3">
      <c r="AT2288" s="5"/>
      <c r="AU2288" s="5"/>
      <c r="AV2288" s="5"/>
      <c r="AW2288" s="5"/>
    </row>
    <row r="2289" spans="46:49" x14ac:dyDescent="0.3">
      <c r="AT2289" s="5"/>
      <c r="AU2289" s="5"/>
      <c r="AV2289" s="5"/>
      <c r="AW2289" s="5"/>
    </row>
    <row r="2290" spans="46:49" x14ac:dyDescent="0.3">
      <c r="AT2290" s="5"/>
      <c r="AU2290" s="5"/>
      <c r="AV2290" s="5"/>
      <c r="AW2290" s="5"/>
    </row>
    <row r="2291" spans="46:49" x14ac:dyDescent="0.3">
      <c r="AT2291" s="5"/>
      <c r="AU2291" s="5"/>
      <c r="AV2291" s="5"/>
      <c r="AW2291" s="5"/>
    </row>
    <row r="2292" spans="46:49" x14ac:dyDescent="0.3">
      <c r="AT2292" s="5"/>
      <c r="AU2292" s="5"/>
      <c r="AV2292" s="5"/>
      <c r="AW2292" s="5"/>
    </row>
    <row r="2293" spans="46:49" x14ac:dyDescent="0.3">
      <c r="AT2293" s="5"/>
      <c r="AU2293" s="5"/>
      <c r="AV2293" s="5"/>
      <c r="AW2293" s="5"/>
    </row>
    <row r="2294" spans="46:49" x14ac:dyDescent="0.3">
      <c r="AT2294" s="5"/>
      <c r="AU2294" s="5"/>
      <c r="AV2294" s="5"/>
      <c r="AW2294" s="5"/>
    </row>
    <row r="2295" spans="46:49" x14ac:dyDescent="0.3">
      <c r="AT2295" s="5"/>
      <c r="AU2295" s="5"/>
      <c r="AV2295" s="5"/>
      <c r="AW2295" s="5"/>
    </row>
    <row r="2296" spans="46:49" x14ac:dyDescent="0.3">
      <c r="AT2296" s="5"/>
      <c r="AU2296" s="5"/>
      <c r="AV2296" s="5"/>
      <c r="AW2296" s="5"/>
    </row>
    <row r="2297" spans="46:49" x14ac:dyDescent="0.3">
      <c r="AT2297" s="5"/>
      <c r="AU2297" s="5"/>
      <c r="AV2297" s="5"/>
      <c r="AW2297" s="5"/>
    </row>
    <row r="2298" spans="46:49" x14ac:dyDescent="0.3">
      <c r="AT2298" s="5"/>
      <c r="AU2298" s="5"/>
      <c r="AV2298" s="5"/>
      <c r="AW2298" s="5"/>
    </row>
    <row r="2299" spans="46:49" x14ac:dyDescent="0.3">
      <c r="AT2299" s="5"/>
      <c r="AU2299" s="5"/>
      <c r="AV2299" s="5"/>
      <c r="AW2299" s="5"/>
    </row>
    <row r="2300" spans="46:49" x14ac:dyDescent="0.3">
      <c r="AT2300" s="5"/>
      <c r="AU2300" s="5"/>
      <c r="AV2300" s="5"/>
      <c r="AW2300" s="5"/>
    </row>
    <row r="2301" spans="46:49" x14ac:dyDescent="0.3">
      <c r="AT2301" s="5"/>
      <c r="AU2301" s="5"/>
      <c r="AV2301" s="5"/>
      <c r="AW2301" s="5"/>
    </row>
    <row r="2302" spans="46:49" x14ac:dyDescent="0.3">
      <c r="AT2302" s="5"/>
      <c r="AU2302" s="5"/>
      <c r="AV2302" s="5"/>
      <c r="AW2302" s="5"/>
    </row>
    <row r="2303" spans="46:49" x14ac:dyDescent="0.3">
      <c r="AT2303" s="5"/>
      <c r="AU2303" s="5"/>
      <c r="AV2303" s="5"/>
      <c r="AW2303" s="5"/>
    </row>
    <row r="2304" spans="46:49" x14ac:dyDescent="0.3">
      <c r="AT2304" s="5"/>
      <c r="AU2304" s="5"/>
      <c r="AV2304" s="5"/>
      <c r="AW2304" s="5"/>
    </row>
    <row r="2305" spans="46:49" x14ac:dyDescent="0.3">
      <c r="AT2305" s="5"/>
      <c r="AU2305" s="5"/>
      <c r="AV2305" s="5"/>
      <c r="AW2305" s="5"/>
    </row>
    <row r="2306" spans="46:49" x14ac:dyDescent="0.3">
      <c r="AT2306" s="5"/>
      <c r="AU2306" s="5"/>
      <c r="AV2306" s="5"/>
      <c r="AW2306" s="5"/>
    </row>
    <row r="2307" spans="46:49" x14ac:dyDescent="0.3">
      <c r="AT2307" s="5"/>
      <c r="AU2307" s="5"/>
      <c r="AV2307" s="5"/>
      <c r="AW2307" s="5"/>
    </row>
    <row r="2308" spans="46:49" x14ac:dyDescent="0.3">
      <c r="AT2308" s="5"/>
      <c r="AU2308" s="5"/>
      <c r="AV2308" s="5"/>
      <c r="AW2308" s="5"/>
    </row>
    <row r="2309" spans="46:49" x14ac:dyDescent="0.3">
      <c r="AT2309" s="5"/>
      <c r="AU2309" s="5"/>
      <c r="AV2309" s="5"/>
      <c r="AW2309" s="5"/>
    </row>
    <row r="2310" spans="46:49" x14ac:dyDescent="0.3">
      <c r="AT2310" s="5"/>
      <c r="AU2310" s="5"/>
      <c r="AV2310" s="5"/>
      <c r="AW2310" s="5"/>
    </row>
    <row r="2311" spans="46:49" x14ac:dyDescent="0.3">
      <c r="AT2311" s="5"/>
      <c r="AU2311" s="5"/>
      <c r="AV2311" s="5"/>
      <c r="AW2311" s="5"/>
    </row>
    <row r="2312" spans="46:49" x14ac:dyDescent="0.3">
      <c r="AT2312" s="5"/>
      <c r="AU2312" s="5"/>
      <c r="AV2312" s="5"/>
      <c r="AW2312" s="5"/>
    </row>
    <row r="2313" spans="46:49" x14ac:dyDescent="0.3">
      <c r="AT2313" s="5"/>
      <c r="AU2313" s="5"/>
      <c r="AV2313" s="5"/>
      <c r="AW2313" s="5"/>
    </row>
    <row r="2314" spans="46:49" x14ac:dyDescent="0.3">
      <c r="AT2314" s="5"/>
      <c r="AU2314" s="5"/>
      <c r="AV2314" s="5"/>
      <c r="AW2314" s="5"/>
    </row>
    <row r="2315" spans="46:49" x14ac:dyDescent="0.3">
      <c r="AT2315" s="5"/>
      <c r="AU2315" s="5"/>
      <c r="AV2315" s="5"/>
      <c r="AW2315" s="5"/>
    </row>
    <row r="2316" spans="46:49" x14ac:dyDescent="0.3">
      <c r="AT2316" s="5"/>
      <c r="AU2316" s="5"/>
      <c r="AV2316" s="5"/>
      <c r="AW2316" s="5"/>
    </row>
    <row r="2317" spans="46:49" x14ac:dyDescent="0.3">
      <c r="AT2317" s="5"/>
      <c r="AU2317" s="5"/>
      <c r="AV2317" s="5"/>
      <c r="AW2317" s="5"/>
    </row>
    <row r="2318" spans="46:49" x14ac:dyDescent="0.3">
      <c r="AT2318" s="5"/>
      <c r="AU2318" s="5"/>
      <c r="AV2318" s="5"/>
      <c r="AW2318" s="5"/>
    </row>
    <row r="2319" spans="46:49" x14ac:dyDescent="0.3">
      <c r="AT2319" s="5"/>
      <c r="AU2319" s="5"/>
      <c r="AV2319" s="5"/>
      <c r="AW2319" s="5"/>
    </row>
    <row r="2320" spans="46:49" x14ac:dyDescent="0.3">
      <c r="AT2320" s="5"/>
      <c r="AU2320" s="5"/>
      <c r="AV2320" s="5"/>
      <c r="AW2320" s="5"/>
    </row>
    <row r="2321" spans="46:49" x14ac:dyDescent="0.3">
      <c r="AT2321" s="5"/>
      <c r="AU2321" s="5"/>
      <c r="AV2321" s="5"/>
      <c r="AW2321" s="5"/>
    </row>
    <row r="2322" spans="46:49" x14ac:dyDescent="0.3">
      <c r="AT2322" s="5"/>
      <c r="AU2322" s="5"/>
      <c r="AV2322" s="5"/>
      <c r="AW2322" s="5"/>
    </row>
    <row r="2323" spans="46:49" x14ac:dyDescent="0.3">
      <c r="AT2323" s="5"/>
      <c r="AU2323" s="5"/>
      <c r="AV2323" s="5"/>
      <c r="AW2323" s="5"/>
    </row>
    <row r="2324" spans="46:49" x14ac:dyDescent="0.3">
      <c r="AT2324" s="5"/>
      <c r="AU2324" s="5"/>
      <c r="AV2324" s="5"/>
      <c r="AW2324" s="5"/>
    </row>
    <row r="2325" spans="46:49" x14ac:dyDescent="0.3">
      <c r="AT2325" s="5"/>
      <c r="AU2325" s="5"/>
      <c r="AV2325" s="5"/>
      <c r="AW2325" s="5"/>
    </row>
    <row r="2326" spans="46:49" x14ac:dyDescent="0.3">
      <c r="AT2326" s="5"/>
      <c r="AU2326" s="5"/>
      <c r="AV2326" s="5"/>
      <c r="AW2326" s="5"/>
    </row>
    <row r="2327" spans="46:49" x14ac:dyDescent="0.3">
      <c r="AT2327" s="5"/>
      <c r="AU2327" s="5"/>
      <c r="AV2327" s="5"/>
      <c r="AW2327" s="5"/>
    </row>
    <row r="2328" spans="46:49" x14ac:dyDescent="0.3">
      <c r="AT2328" s="5"/>
      <c r="AU2328" s="5"/>
      <c r="AV2328" s="5"/>
      <c r="AW2328" s="5"/>
    </row>
    <row r="2329" spans="46:49" x14ac:dyDescent="0.3">
      <c r="AT2329" s="5"/>
      <c r="AU2329" s="5"/>
      <c r="AV2329" s="5"/>
      <c r="AW2329" s="5"/>
    </row>
    <row r="2330" spans="46:49" x14ac:dyDescent="0.3">
      <c r="AT2330" s="5"/>
      <c r="AU2330" s="5"/>
      <c r="AV2330" s="5"/>
      <c r="AW2330" s="5"/>
    </row>
    <row r="2331" spans="46:49" x14ac:dyDescent="0.3">
      <c r="AT2331" s="5"/>
      <c r="AU2331" s="5"/>
      <c r="AV2331" s="5"/>
      <c r="AW2331" s="5"/>
    </row>
    <row r="2332" spans="46:49" x14ac:dyDescent="0.3">
      <c r="AT2332" s="5"/>
      <c r="AU2332" s="5"/>
      <c r="AV2332" s="5"/>
      <c r="AW2332" s="5"/>
    </row>
    <row r="2333" spans="46:49" x14ac:dyDescent="0.3">
      <c r="AT2333" s="5"/>
      <c r="AU2333" s="5"/>
      <c r="AV2333" s="5"/>
      <c r="AW2333" s="5"/>
    </row>
    <row r="2334" spans="46:49" x14ac:dyDescent="0.3">
      <c r="AT2334" s="5"/>
      <c r="AU2334" s="5"/>
      <c r="AV2334" s="5"/>
      <c r="AW2334" s="5"/>
    </row>
    <row r="2335" spans="46:49" x14ac:dyDescent="0.3">
      <c r="AT2335" s="5"/>
      <c r="AU2335" s="5"/>
      <c r="AV2335" s="5"/>
      <c r="AW2335" s="5"/>
    </row>
    <row r="2336" spans="46:49" x14ac:dyDescent="0.3">
      <c r="AT2336" s="5"/>
      <c r="AU2336" s="5"/>
      <c r="AV2336" s="5"/>
      <c r="AW2336" s="5"/>
    </row>
    <row r="2337" spans="46:49" x14ac:dyDescent="0.3">
      <c r="AT2337" s="5"/>
      <c r="AU2337" s="5"/>
      <c r="AV2337" s="5"/>
      <c r="AW2337" s="5"/>
    </row>
    <row r="2338" spans="46:49" x14ac:dyDescent="0.3">
      <c r="AT2338" s="5"/>
      <c r="AU2338" s="5"/>
      <c r="AV2338" s="5"/>
      <c r="AW2338" s="5"/>
    </row>
    <row r="2339" spans="46:49" x14ac:dyDescent="0.3">
      <c r="AT2339" s="5"/>
      <c r="AU2339" s="5"/>
      <c r="AV2339" s="5"/>
      <c r="AW2339" s="5"/>
    </row>
    <row r="2340" spans="46:49" x14ac:dyDescent="0.3">
      <c r="AT2340" s="5"/>
      <c r="AU2340" s="5"/>
      <c r="AV2340" s="5"/>
      <c r="AW2340" s="5"/>
    </row>
    <row r="2341" spans="46:49" x14ac:dyDescent="0.3">
      <c r="AT2341" s="5"/>
      <c r="AU2341" s="5"/>
      <c r="AV2341" s="5"/>
      <c r="AW2341" s="5"/>
    </row>
    <row r="2342" spans="46:49" x14ac:dyDescent="0.3">
      <c r="AT2342" s="5"/>
      <c r="AU2342" s="5"/>
      <c r="AV2342" s="5"/>
      <c r="AW2342" s="5"/>
    </row>
    <row r="2343" spans="46:49" x14ac:dyDescent="0.3">
      <c r="AT2343" s="5"/>
      <c r="AU2343" s="5"/>
      <c r="AV2343" s="5"/>
      <c r="AW2343" s="5"/>
    </row>
    <row r="2344" spans="46:49" x14ac:dyDescent="0.3">
      <c r="AT2344" s="5"/>
      <c r="AU2344" s="5"/>
      <c r="AV2344" s="5"/>
      <c r="AW2344" s="5"/>
    </row>
    <row r="2345" spans="46:49" x14ac:dyDescent="0.3">
      <c r="AT2345" s="5"/>
      <c r="AU2345" s="5"/>
      <c r="AV2345" s="5"/>
      <c r="AW2345" s="5"/>
    </row>
    <row r="2346" spans="46:49" x14ac:dyDescent="0.3">
      <c r="AT2346" s="5"/>
      <c r="AU2346" s="5"/>
      <c r="AV2346" s="5"/>
      <c r="AW2346" s="5"/>
    </row>
    <row r="2347" spans="46:49" x14ac:dyDescent="0.3">
      <c r="AT2347" s="5"/>
      <c r="AU2347" s="5"/>
      <c r="AV2347" s="5"/>
      <c r="AW2347" s="5"/>
    </row>
    <row r="2348" spans="46:49" x14ac:dyDescent="0.3">
      <c r="AT2348" s="5"/>
      <c r="AU2348" s="5"/>
      <c r="AV2348" s="5"/>
      <c r="AW2348" s="5"/>
    </row>
    <row r="2349" spans="46:49" x14ac:dyDescent="0.3">
      <c r="AT2349" s="5"/>
      <c r="AU2349" s="5"/>
      <c r="AV2349" s="5"/>
      <c r="AW2349" s="5"/>
    </row>
    <row r="2350" spans="46:49" x14ac:dyDescent="0.3">
      <c r="AT2350" s="5"/>
      <c r="AU2350" s="5"/>
      <c r="AV2350" s="5"/>
      <c r="AW2350" s="5"/>
    </row>
    <row r="2351" spans="46:49" x14ac:dyDescent="0.3">
      <c r="AT2351" s="5"/>
      <c r="AU2351" s="5"/>
      <c r="AV2351" s="5"/>
      <c r="AW2351" s="5"/>
    </row>
    <row r="2352" spans="46:49" x14ac:dyDescent="0.3">
      <c r="AT2352" s="5"/>
      <c r="AU2352" s="5"/>
      <c r="AV2352" s="5"/>
      <c r="AW2352" s="5"/>
    </row>
    <row r="2353" spans="46:49" x14ac:dyDescent="0.3">
      <c r="AT2353" s="5"/>
      <c r="AU2353" s="5"/>
      <c r="AV2353" s="5"/>
      <c r="AW2353" s="5"/>
    </row>
    <row r="2354" spans="46:49" x14ac:dyDescent="0.3">
      <c r="AT2354" s="5"/>
      <c r="AU2354" s="5"/>
      <c r="AV2354" s="5"/>
      <c r="AW2354" s="5"/>
    </row>
    <row r="2355" spans="46:49" x14ac:dyDescent="0.3">
      <c r="AT2355" s="5"/>
      <c r="AU2355" s="5"/>
      <c r="AV2355" s="5"/>
      <c r="AW2355" s="5"/>
    </row>
    <row r="2356" spans="46:49" x14ac:dyDescent="0.3">
      <c r="AT2356" s="5"/>
      <c r="AU2356" s="5"/>
      <c r="AV2356" s="5"/>
      <c r="AW2356" s="5"/>
    </row>
    <row r="2357" spans="46:49" x14ac:dyDescent="0.3">
      <c r="AT2357" s="5"/>
      <c r="AU2357" s="5"/>
      <c r="AV2357" s="5"/>
      <c r="AW2357" s="5"/>
    </row>
    <row r="2358" spans="46:49" x14ac:dyDescent="0.3">
      <c r="AT2358" s="5"/>
      <c r="AU2358" s="5"/>
      <c r="AV2358" s="5"/>
      <c r="AW2358" s="5"/>
    </row>
    <row r="2359" spans="46:49" x14ac:dyDescent="0.3">
      <c r="AT2359" s="5"/>
      <c r="AU2359" s="5"/>
      <c r="AV2359" s="5"/>
      <c r="AW2359" s="5"/>
    </row>
    <row r="2360" spans="46:49" x14ac:dyDescent="0.3">
      <c r="AT2360" s="5"/>
      <c r="AU2360" s="5"/>
      <c r="AV2360" s="5"/>
      <c r="AW2360" s="5"/>
    </row>
    <row r="2361" spans="46:49" x14ac:dyDescent="0.3">
      <c r="AT2361" s="5"/>
      <c r="AU2361" s="5"/>
      <c r="AV2361" s="5"/>
      <c r="AW2361" s="5"/>
    </row>
    <row r="2362" spans="46:49" x14ac:dyDescent="0.3">
      <c r="AT2362" s="5"/>
      <c r="AU2362" s="5"/>
      <c r="AV2362" s="5"/>
      <c r="AW2362" s="5"/>
    </row>
    <row r="2363" spans="46:49" x14ac:dyDescent="0.3">
      <c r="AT2363" s="5"/>
      <c r="AU2363" s="5"/>
      <c r="AV2363" s="5"/>
      <c r="AW2363" s="5"/>
    </row>
    <row r="2364" spans="46:49" x14ac:dyDescent="0.3">
      <c r="AT2364" s="5"/>
      <c r="AU2364" s="5"/>
      <c r="AV2364" s="5"/>
      <c r="AW2364" s="5"/>
    </row>
    <row r="2365" spans="46:49" x14ac:dyDescent="0.3">
      <c r="AT2365" s="5"/>
      <c r="AU2365" s="5"/>
      <c r="AV2365" s="5"/>
      <c r="AW2365" s="5"/>
    </row>
    <row r="2366" spans="46:49" x14ac:dyDescent="0.3">
      <c r="AT2366" s="5"/>
      <c r="AU2366" s="5"/>
      <c r="AV2366" s="5"/>
      <c r="AW2366" s="5"/>
    </row>
    <row r="2367" spans="46:49" x14ac:dyDescent="0.3">
      <c r="AT2367" s="5"/>
      <c r="AU2367" s="5"/>
      <c r="AV2367" s="5"/>
      <c r="AW2367" s="5"/>
    </row>
    <row r="2368" spans="46:49" x14ac:dyDescent="0.3">
      <c r="AT2368" s="5"/>
      <c r="AU2368" s="5"/>
      <c r="AV2368" s="5"/>
      <c r="AW2368" s="5"/>
    </row>
    <row r="2369" spans="46:49" x14ac:dyDescent="0.3">
      <c r="AT2369" s="5"/>
      <c r="AU2369" s="5"/>
      <c r="AV2369" s="5"/>
      <c r="AW2369" s="5"/>
    </row>
    <row r="2370" spans="46:49" x14ac:dyDescent="0.3">
      <c r="AT2370" s="5"/>
      <c r="AU2370" s="5"/>
      <c r="AV2370" s="5"/>
      <c r="AW2370" s="5"/>
    </row>
    <row r="2371" spans="46:49" x14ac:dyDescent="0.3">
      <c r="AT2371" s="5"/>
      <c r="AU2371" s="5"/>
      <c r="AV2371" s="5"/>
      <c r="AW2371" s="5"/>
    </row>
    <row r="2372" spans="46:49" x14ac:dyDescent="0.3">
      <c r="AT2372" s="5"/>
      <c r="AU2372" s="5"/>
      <c r="AV2372" s="5"/>
      <c r="AW2372" s="5"/>
    </row>
    <row r="2373" spans="46:49" x14ac:dyDescent="0.3">
      <c r="AT2373" s="5"/>
      <c r="AU2373" s="5"/>
      <c r="AV2373" s="5"/>
      <c r="AW2373" s="5"/>
    </row>
    <row r="2374" spans="46:49" x14ac:dyDescent="0.3">
      <c r="AT2374" s="5"/>
      <c r="AU2374" s="5"/>
      <c r="AV2374" s="5"/>
      <c r="AW2374" s="5"/>
    </row>
    <row r="2375" spans="46:49" x14ac:dyDescent="0.3">
      <c r="AT2375" s="5"/>
      <c r="AU2375" s="5"/>
      <c r="AV2375" s="5"/>
      <c r="AW2375" s="5"/>
    </row>
    <row r="2376" spans="46:49" x14ac:dyDescent="0.3">
      <c r="AT2376" s="5"/>
      <c r="AU2376" s="5"/>
      <c r="AV2376" s="5"/>
      <c r="AW2376" s="5"/>
    </row>
    <row r="2377" spans="46:49" x14ac:dyDescent="0.3">
      <c r="AT2377" s="5"/>
      <c r="AU2377" s="5"/>
      <c r="AV2377" s="5"/>
      <c r="AW2377" s="5"/>
    </row>
    <row r="2378" spans="46:49" x14ac:dyDescent="0.3">
      <c r="AT2378" s="5"/>
      <c r="AU2378" s="5"/>
      <c r="AV2378" s="5"/>
      <c r="AW2378" s="5"/>
    </row>
    <row r="2379" spans="46:49" x14ac:dyDescent="0.3">
      <c r="AT2379" s="5"/>
      <c r="AU2379" s="5"/>
      <c r="AV2379" s="5"/>
      <c r="AW2379" s="5"/>
    </row>
    <row r="2380" spans="46:49" x14ac:dyDescent="0.3">
      <c r="AT2380" s="5"/>
      <c r="AU2380" s="5"/>
      <c r="AV2380" s="5"/>
      <c r="AW2380" s="5"/>
    </row>
    <row r="2381" spans="46:49" x14ac:dyDescent="0.3">
      <c r="AT2381" s="5"/>
      <c r="AU2381" s="5"/>
      <c r="AV2381" s="5"/>
      <c r="AW2381" s="5"/>
    </row>
    <row r="2382" spans="46:49" x14ac:dyDescent="0.3">
      <c r="AT2382" s="5"/>
      <c r="AU2382" s="5"/>
      <c r="AV2382" s="5"/>
      <c r="AW2382" s="5"/>
    </row>
    <row r="2383" spans="46:49" x14ac:dyDescent="0.3">
      <c r="AT2383" s="5"/>
      <c r="AU2383" s="5"/>
      <c r="AV2383" s="5"/>
      <c r="AW2383" s="5"/>
    </row>
    <row r="2384" spans="46:49" x14ac:dyDescent="0.3">
      <c r="AT2384" s="5"/>
      <c r="AU2384" s="5"/>
      <c r="AV2384" s="5"/>
      <c r="AW2384" s="5"/>
    </row>
    <row r="2385" spans="46:49" x14ac:dyDescent="0.3">
      <c r="AT2385" s="5"/>
      <c r="AU2385" s="5"/>
      <c r="AV2385" s="5"/>
      <c r="AW2385" s="5"/>
    </row>
    <row r="2386" spans="46:49" x14ac:dyDescent="0.3">
      <c r="AT2386" s="5"/>
      <c r="AU2386" s="5"/>
      <c r="AV2386" s="5"/>
      <c r="AW2386" s="5"/>
    </row>
    <row r="2387" spans="46:49" x14ac:dyDescent="0.3">
      <c r="AT2387" s="5"/>
      <c r="AU2387" s="5"/>
      <c r="AV2387" s="5"/>
      <c r="AW2387" s="5"/>
    </row>
    <row r="2388" spans="46:49" x14ac:dyDescent="0.3">
      <c r="AT2388" s="5"/>
      <c r="AU2388" s="5"/>
      <c r="AV2388" s="5"/>
      <c r="AW2388" s="5"/>
    </row>
    <row r="2389" spans="46:49" x14ac:dyDescent="0.3">
      <c r="AT2389" s="5"/>
      <c r="AU2389" s="5"/>
      <c r="AV2389" s="5"/>
      <c r="AW2389" s="5"/>
    </row>
    <row r="2390" spans="46:49" x14ac:dyDescent="0.3">
      <c r="AT2390" s="5"/>
      <c r="AU2390" s="5"/>
      <c r="AV2390" s="5"/>
      <c r="AW2390" s="5"/>
    </row>
    <row r="2391" spans="46:49" x14ac:dyDescent="0.3">
      <c r="AT2391" s="5"/>
      <c r="AU2391" s="5"/>
      <c r="AV2391" s="5"/>
      <c r="AW2391" s="5"/>
    </row>
    <row r="2392" spans="46:49" x14ac:dyDescent="0.3">
      <c r="AT2392" s="5"/>
      <c r="AU2392" s="5"/>
      <c r="AV2392" s="5"/>
      <c r="AW2392" s="5"/>
    </row>
    <row r="2393" spans="46:49" x14ac:dyDescent="0.3">
      <c r="AT2393" s="5"/>
      <c r="AU2393" s="5"/>
      <c r="AV2393" s="5"/>
      <c r="AW2393" s="5"/>
    </row>
    <row r="2394" spans="46:49" x14ac:dyDescent="0.3">
      <c r="AT2394" s="5"/>
      <c r="AU2394" s="5"/>
      <c r="AV2394" s="5"/>
      <c r="AW2394" s="5"/>
    </row>
    <row r="2395" spans="46:49" x14ac:dyDescent="0.3">
      <c r="AT2395" s="5"/>
      <c r="AU2395" s="5"/>
      <c r="AV2395" s="5"/>
      <c r="AW2395" s="5"/>
    </row>
    <row r="2396" spans="46:49" x14ac:dyDescent="0.3">
      <c r="AT2396" s="5"/>
      <c r="AU2396" s="5"/>
      <c r="AV2396" s="5"/>
      <c r="AW2396" s="5"/>
    </row>
    <row r="2397" spans="46:49" x14ac:dyDescent="0.3">
      <c r="AT2397" s="5"/>
      <c r="AU2397" s="5"/>
      <c r="AV2397" s="5"/>
      <c r="AW2397" s="5"/>
    </row>
    <row r="2398" spans="46:49" x14ac:dyDescent="0.3">
      <c r="AT2398" s="5"/>
      <c r="AU2398" s="5"/>
      <c r="AV2398" s="5"/>
      <c r="AW2398" s="5"/>
    </row>
    <row r="2399" spans="46:49" x14ac:dyDescent="0.3">
      <c r="AT2399" s="5"/>
      <c r="AU2399" s="5"/>
      <c r="AV2399" s="5"/>
      <c r="AW2399" s="5"/>
    </row>
    <row r="2400" spans="46:49" x14ac:dyDescent="0.3">
      <c r="AT2400" s="5"/>
      <c r="AU2400" s="5"/>
      <c r="AV2400" s="5"/>
      <c r="AW2400" s="5"/>
    </row>
    <row r="2401" spans="46:49" x14ac:dyDescent="0.3">
      <c r="AT2401" s="5"/>
      <c r="AU2401" s="5"/>
      <c r="AV2401" s="5"/>
      <c r="AW2401" s="5"/>
    </row>
    <row r="2402" spans="46:49" x14ac:dyDescent="0.3">
      <c r="AT2402" s="5"/>
      <c r="AU2402" s="5"/>
      <c r="AV2402" s="5"/>
      <c r="AW2402" s="5"/>
    </row>
    <row r="2403" spans="46:49" x14ac:dyDescent="0.3">
      <c r="AT2403" s="5"/>
      <c r="AU2403" s="5"/>
      <c r="AV2403" s="5"/>
      <c r="AW2403" s="5"/>
    </row>
    <row r="2404" spans="46:49" x14ac:dyDescent="0.3">
      <c r="AT2404" s="5"/>
      <c r="AU2404" s="5"/>
      <c r="AV2404" s="5"/>
      <c r="AW2404" s="5"/>
    </row>
    <row r="2405" spans="46:49" x14ac:dyDescent="0.3">
      <c r="AT2405" s="5"/>
      <c r="AU2405" s="5"/>
      <c r="AV2405" s="5"/>
      <c r="AW2405" s="5"/>
    </row>
    <row r="2406" spans="46:49" x14ac:dyDescent="0.3">
      <c r="AT2406" s="5"/>
      <c r="AU2406" s="5"/>
      <c r="AV2406" s="5"/>
      <c r="AW2406" s="5"/>
    </row>
    <row r="2407" spans="46:49" x14ac:dyDescent="0.3">
      <c r="AT2407" s="5"/>
      <c r="AU2407" s="5"/>
      <c r="AV2407" s="5"/>
      <c r="AW2407" s="5"/>
    </row>
    <row r="2408" spans="46:49" x14ac:dyDescent="0.3">
      <c r="AT2408" s="5"/>
      <c r="AU2408" s="5"/>
      <c r="AV2408" s="5"/>
      <c r="AW2408" s="5"/>
    </row>
    <row r="2409" spans="46:49" x14ac:dyDescent="0.3">
      <c r="AT2409" s="5"/>
      <c r="AU2409" s="5"/>
      <c r="AV2409" s="5"/>
      <c r="AW2409" s="5"/>
    </row>
    <row r="2410" spans="46:49" x14ac:dyDescent="0.3">
      <c r="AT2410" s="5"/>
      <c r="AU2410" s="5"/>
      <c r="AV2410" s="5"/>
      <c r="AW2410" s="5"/>
    </row>
    <row r="2411" spans="46:49" x14ac:dyDescent="0.3">
      <c r="AT2411" s="5"/>
      <c r="AU2411" s="5"/>
      <c r="AV2411" s="5"/>
      <c r="AW2411" s="5"/>
    </row>
    <row r="2412" spans="46:49" x14ac:dyDescent="0.3">
      <c r="AT2412" s="5"/>
      <c r="AU2412" s="5"/>
      <c r="AV2412" s="5"/>
      <c r="AW2412" s="5"/>
    </row>
    <row r="2413" spans="46:49" x14ac:dyDescent="0.3">
      <c r="AT2413" s="5"/>
      <c r="AU2413" s="5"/>
      <c r="AV2413" s="5"/>
      <c r="AW2413" s="5"/>
    </row>
    <row r="2414" spans="46:49" x14ac:dyDescent="0.3">
      <c r="AT2414" s="5"/>
      <c r="AU2414" s="5"/>
      <c r="AV2414" s="5"/>
      <c r="AW2414" s="5"/>
    </row>
    <row r="2415" spans="46:49" x14ac:dyDescent="0.3">
      <c r="AT2415" s="5"/>
      <c r="AU2415" s="5"/>
      <c r="AV2415" s="5"/>
      <c r="AW2415" s="5"/>
    </row>
    <row r="2416" spans="46:49" x14ac:dyDescent="0.3">
      <c r="AT2416" s="5"/>
      <c r="AU2416" s="5"/>
      <c r="AV2416" s="5"/>
      <c r="AW2416" s="5"/>
    </row>
    <row r="2417" spans="46:49" x14ac:dyDescent="0.3">
      <c r="AT2417" s="5"/>
      <c r="AU2417" s="5"/>
      <c r="AV2417" s="5"/>
      <c r="AW2417" s="5"/>
    </row>
    <row r="2418" spans="46:49" x14ac:dyDescent="0.3">
      <c r="AT2418" s="5"/>
      <c r="AU2418" s="5"/>
      <c r="AV2418" s="5"/>
      <c r="AW2418" s="5"/>
    </row>
    <row r="2419" spans="46:49" x14ac:dyDescent="0.3">
      <c r="AT2419" s="5"/>
      <c r="AU2419" s="5"/>
      <c r="AV2419" s="5"/>
      <c r="AW2419" s="5"/>
    </row>
    <row r="2420" spans="46:49" x14ac:dyDescent="0.3">
      <c r="AT2420" s="5"/>
      <c r="AU2420" s="5"/>
      <c r="AV2420" s="5"/>
      <c r="AW2420" s="5"/>
    </row>
    <row r="2421" spans="46:49" x14ac:dyDescent="0.3">
      <c r="AT2421" s="5"/>
      <c r="AU2421" s="5"/>
      <c r="AV2421" s="5"/>
      <c r="AW2421" s="5"/>
    </row>
    <row r="2422" spans="46:49" x14ac:dyDescent="0.3">
      <c r="AT2422" s="5"/>
      <c r="AU2422" s="5"/>
      <c r="AV2422" s="5"/>
      <c r="AW2422" s="5"/>
    </row>
    <row r="2423" spans="46:49" x14ac:dyDescent="0.3">
      <c r="AT2423" s="5"/>
      <c r="AU2423" s="5"/>
      <c r="AV2423" s="5"/>
      <c r="AW2423" s="5"/>
    </row>
    <row r="2424" spans="46:49" x14ac:dyDescent="0.3">
      <c r="AT2424" s="5"/>
      <c r="AU2424" s="5"/>
      <c r="AV2424" s="5"/>
      <c r="AW2424" s="5"/>
    </row>
    <row r="2425" spans="46:49" x14ac:dyDescent="0.3">
      <c r="AT2425" s="5"/>
      <c r="AU2425" s="5"/>
      <c r="AV2425" s="5"/>
      <c r="AW2425" s="5"/>
    </row>
    <row r="2426" spans="46:49" x14ac:dyDescent="0.3">
      <c r="AT2426" s="5"/>
      <c r="AU2426" s="5"/>
      <c r="AV2426" s="5"/>
      <c r="AW2426" s="5"/>
    </row>
    <row r="2427" spans="46:49" x14ac:dyDescent="0.3">
      <c r="AT2427" s="5"/>
      <c r="AU2427" s="5"/>
      <c r="AV2427" s="5"/>
      <c r="AW2427" s="5"/>
    </row>
    <row r="2428" spans="46:49" x14ac:dyDescent="0.3">
      <c r="AT2428" s="5"/>
      <c r="AU2428" s="5"/>
      <c r="AV2428" s="5"/>
      <c r="AW2428" s="5"/>
    </row>
    <row r="2429" spans="46:49" x14ac:dyDescent="0.3">
      <c r="AT2429" s="5"/>
      <c r="AU2429" s="5"/>
      <c r="AV2429" s="5"/>
      <c r="AW2429" s="5"/>
    </row>
    <row r="2430" spans="46:49" x14ac:dyDescent="0.3">
      <c r="AT2430" s="5"/>
      <c r="AU2430" s="5"/>
      <c r="AV2430" s="5"/>
      <c r="AW2430" s="5"/>
    </row>
    <row r="2431" spans="46:49" x14ac:dyDescent="0.3">
      <c r="AT2431" s="5"/>
      <c r="AU2431" s="5"/>
      <c r="AV2431" s="5"/>
      <c r="AW2431" s="5"/>
    </row>
    <row r="2432" spans="46:49" x14ac:dyDescent="0.3">
      <c r="AT2432" s="5"/>
      <c r="AU2432" s="5"/>
      <c r="AV2432" s="5"/>
      <c r="AW2432" s="5"/>
    </row>
    <row r="2433" spans="46:49" x14ac:dyDescent="0.3">
      <c r="AT2433" s="5"/>
      <c r="AU2433" s="5"/>
      <c r="AV2433" s="5"/>
      <c r="AW2433" s="5"/>
    </row>
    <row r="2434" spans="46:49" x14ac:dyDescent="0.3">
      <c r="AT2434" s="5"/>
      <c r="AU2434" s="5"/>
      <c r="AV2434" s="5"/>
      <c r="AW2434" s="5"/>
    </row>
    <row r="2435" spans="46:49" x14ac:dyDescent="0.3">
      <c r="AT2435" s="5"/>
      <c r="AU2435" s="5"/>
      <c r="AV2435" s="5"/>
      <c r="AW2435" s="5"/>
    </row>
    <row r="2436" spans="46:49" x14ac:dyDescent="0.3">
      <c r="AT2436" s="5"/>
      <c r="AU2436" s="5"/>
      <c r="AV2436" s="5"/>
      <c r="AW2436" s="5"/>
    </row>
    <row r="2437" spans="46:49" x14ac:dyDescent="0.3">
      <c r="AT2437" s="5"/>
      <c r="AU2437" s="5"/>
      <c r="AV2437" s="5"/>
      <c r="AW2437" s="5"/>
    </row>
    <row r="2438" spans="46:49" x14ac:dyDescent="0.3">
      <c r="AT2438" s="5"/>
      <c r="AU2438" s="5"/>
      <c r="AV2438" s="5"/>
      <c r="AW2438" s="5"/>
    </row>
    <row r="2439" spans="46:49" x14ac:dyDescent="0.3">
      <c r="AT2439" s="5"/>
      <c r="AU2439" s="5"/>
      <c r="AV2439" s="5"/>
      <c r="AW2439" s="5"/>
    </row>
    <row r="2440" spans="46:49" x14ac:dyDescent="0.3">
      <c r="AT2440" s="5"/>
      <c r="AU2440" s="5"/>
      <c r="AV2440" s="5"/>
      <c r="AW2440" s="5"/>
    </row>
    <row r="2441" spans="46:49" x14ac:dyDescent="0.3">
      <c r="AT2441" s="5"/>
      <c r="AU2441" s="5"/>
      <c r="AV2441" s="5"/>
      <c r="AW2441" s="5"/>
    </row>
    <row r="2442" spans="46:49" x14ac:dyDescent="0.3">
      <c r="AT2442" s="5"/>
      <c r="AU2442" s="5"/>
      <c r="AV2442" s="5"/>
      <c r="AW2442" s="5"/>
    </row>
    <row r="2443" spans="46:49" x14ac:dyDescent="0.3">
      <c r="AT2443" s="5"/>
      <c r="AU2443" s="5"/>
      <c r="AV2443" s="5"/>
      <c r="AW2443" s="5"/>
    </row>
    <row r="2444" spans="46:49" x14ac:dyDescent="0.3">
      <c r="AT2444" s="5"/>
      <c r="AU2444" s="5"/>
      <c r="AV2444" s="5"/>
      <c r="AW2444" s="5"/>
    </row>
    <row r="2445" spans="46:49" x14ac:dyDescent="0.3">
      <c r="AT2445" s="5"/>
      <c r="AU2445" s="5"/>
      <c r="AV2445" s="5"/>
      <c r="AW2445" s="5"/>
    </row>
    <row r="2446" spans="46:49" x14ac:dyDescent="0.3">
      <c r="AT2446" s="5"/>
      <c r="AU2446" s="5"/>
      <c r="AV2446" s="5"/>
      <c r="AW2446" s="5"/>
    </row>
    <row r="2447" spans="46:49" x14ac:dyDescent="0.3">
      <c r="AT2447" s="5"/>
      <c r="AU2447" s="5"/>
      <c r="AV2447" s="5"/>
      <c r="AW2447" s="5"/>
    </row>
    <row r="2448" spans="46:49" x14ac:dyDescent="0.3">
      <c r="AT2448" s="5"/>
      <c r="AU2448" s="5"/>
      <c r="AV2448" s="5"/>
      <c r="AW2448" s="5"/>
    </row>
    <row r="2449" spans="46:49" x14ac:dyDescent="0.3">
      <c r="AT2449" s="5"/>
      <c r="AU2449" s="5"/>
      <c r="AV2449" s="5"/>
      <c r="AW2449" s="5"/>
    </row>
    <row r="2450" spans="46:49" x14ac:dyDescent="0.3">
      <c r="AT2450" s="5"/>
      <c r="AU2450" s="5"/>
      <c r="AV2450" s="5"/>
      <c r="AW2450" s="5"/>
    </row>
    <row r="2451" spans="46:49" x14ac:dyDescent="0.3">
      <c r="AT2451" s="5"/>
      <c r="AU2451" s="5"/>
      <c r="AV2451" s="5"/>
      <c r="AW2451" s="5"/>
    </row>
    <row r="2452" spans="46:49" x14ac:dyDescent="0.3">
      <c r="AT2452" s="5"/>
      <c r="AU2452" s="5"/>
      <c r="AV2452" s="5"/>
      <c r="AW2452" s="5"/>
    </row>
    <row r="2453" spans="46:49" x14ac:dyDescent="0.3">
      <c r="AT2453" s="5"/>
      <c r="AU2453" s="5"/>
      <c r="AV2453" s="5"/>
      <c r="AW2453" s="5"/>
    </row>
    <row r="2454" spans="46:49" x14ac:dyDescent="0.3">
      <c r="AT2454" s="5"/>
      <c r="AU2454" s="5"/>
      <c r="AV2454" s="5"/>
      <c r="AW2454" s="5"/>
    </row>
    <row r="2455" spans="46:49" x14ac:dyDescent="0.3">
      <c r="AT2455" s="5"/>
      <c r="AU2455" s="5"/>
      <c r="AV2455" s="5"/>
      <c r="AW2455" s="5"/>
    </row>
    <row r="2456" spans="46:49" x14ac:dyDescent="0.3">
      <c r="AT2456" s="5"/>
      <c r="AU2456" s="5"/>
      <c r="AV2456" s="5"/>
      <c r="AW2456" s="5"/>
    </row>
    <row r="2457" spans="46:49" x14ac:dyDescent="0.3">
      <c r="AT2457" s="5"/>
      <c r="AU2457" s="5"/>
      <c r="AV2457" s="5"/>
      <c r="AW2457" s="5"/>
    </row>
    <row r="2458" spans="46:49" x14ac:dyDescent="0.3">
      <c r="AT2458" s="5"/>
      <c r="AU2458" s="5"/>
      <c r="AV2458" s="5"/>
      <c r="AW2458" s="5"/>
    </row>
    <row r="2459" spans="46:49" x14ac:dyDescent="0.3">
      <c r="AT2459" s="5"/>
      <c r="AU2459" s="5"/>
      <c r="AV2459" s="5"/>
      <c r="AW2459" s="5"/>
    </row>
    <row r="2460" spans="46:49" x14ac:dyDescent="0.3">
      <c r="AT2460" s="5"/>
      <c r="AU2460" s="5"/>
      <c r="AV2460" s="5"/>
      <c r="AW2460" s="5"/>
    </row>
    <row r="2461" spans="46:49" x14ac:dyDescent="0.3">
      <c r="AT2461" s="5"/>
      <c r="AU2461" s="5"/>
      <c r="AV2461" s="5"/>
      <c r="AW2461" s="5"/>
    </row>
    <row r="2462" spans="46:49" x14ac:dyDescent="0.3">
      <c r="AT2462" s="5"/>
      <c r="AU2462" s="5"/>
      <c r="AV2462" s="5"/>
      <c r="AW2462" s="5"/>
    </row>
    <row r="2463" spans="46:49" x14ac:dyDescent="0.3">
      <c r="AT2463" s="5"/>
      <c r="AU2463" s="5"/>
      <c r="AV2463" s="5"/>
      <c r="AW2463" s="5"/>
    </row>
    <row r="2464" spans="46:49" x14ac:dyDescent="0.3">
      <c r="AT2464" s="5"/>
      <c r="AU2464" s="5"/>
      <c r="AV2464" s="5"/>
      <c r="AW2464" s="5"/>
    </row>
    <row r="2465" spans="46:49" x14ac:dyDescent="0.3">
      <c r="AT2465" s="5"/>
      <c r="AU2465" s="5"/>
      <c r="AV2465" s="5"/>
      <c r="AW2465" s="5"/>
    </row>
    <row r="2466" spans="46:49" x14ac:dyDescent="0.3">
      <c r="AT2466" s="5"/>
      <c r="AU2466" s="5"/>
      <c r="AV2466" s="5"/>
      <c r="AW2466" s="5"/>
    </row>
    <row r="2467" spans="46:49" x14ac:dyDescent="0.3">
      <c r="AT2467" s="5"/>
      <c r="AU2467" s="5"/>
      <c r="AV2467" s="5"/>
      <c r="AW2467" s="5"/>
    </row>
    <row r="2468" spans="46:49" x14ac:dyDescent="0.3">
      <c r="AT2468" s="5"/>
      <c r="AU2468" s="5"/>
      <c r="AV2468" s="5"/>
      <c r="AW2468" s="5"/>
    </row>
    <row r="2469" spans="46:49" x14ac:dyDescent="0.3">
      <c r="AT2469" s="5"/>
      <c r="AU2469" s="5"/>
      <c r="AV2469" s="5"/>
      <c r="AW2469" s="5"/>
    </row>
    <row r="2470" spans="46:49" x14ac:dyDescent="0.3">
      <c r="AT2470" s="5"/>
      <c r="AU2470" s="5"/>
      <c r="AV2470" s="5"/>
      <c r="AW2470" s="5"/>
    </row>
    <row r="2471" spans="46:49" x14ac:dyDescent="0.3">
      <c r="AT2471" s="5"/>
      <c r="AU2471" s="5"/>
      <c r="AV2471" s="5"/>
      <c r="AW2471" s="5"/>
    </row>
    <row r="2472" spans="46:49" x14ac:dyDescent="0.3">
      <c r="AT2472" s="5"/>
      <c r="AU2472" s="5"/>
      <c r="AV2472" s="5"/>
      <c r="AW2472" s="5"/>
    </row>
    <row r="2473" spans="46:49" x14ac:dyDescent="0.3">
      <c r="AT2473" s="5"/>
      <c r="AU2473" s="5"/>
      <c r="AV2473" s="5"/>
      <c r="AW2473" s="5"/>
    </row>
    <row r="2474" spans="46:49" x14ac:dyDescent="0.3">
      <c r="AT2474" s="5"/>
      <c r="AU2474" s="5"/>
      <c r="AV2474" s="5"/>
      <c r="AW2474" s="5"/>
    </row>
    <row r="2475" spans="46:49" x14ac:dyDescent="0.3">
      <c r="AT2475" s="5"/>
      <c r="AU2475" s="5"/>
      <c r="AV2475" s="5"/>
      <c r="AW2475" s="5"/>
    </row>
    <row r="2476" spans="46:49" x14ac:dyDescent="0.3">
      <c r="AT2476" s="5"/>
      <c r="AU2476" s="5"/>
      <c r="AV2476" s="5"/>
      <c r="AW2476" s="5"/>
    </row>
    <row r="2477" spans="46:49" x14ac:dyDescent="0.3">
      <c r="AT2477" s="5"/>
      <c r="AU2477" s="5"/>
      <c r="AV2477" s="5"/>
      <c r="AW2477" s="5"/>
    </row>
    <row r="2478" spans="46:49" x14ac:dyDescent="0.3">
      <c r="AT2478" s="5"/>
      <c r="AU2478" s="5"/>
      <c r="AV2478" s="5"/>
      <c r="AW2478" s="5"/>
    </row>
    <row r="2479" spans="46:49" x14ac:dyDescent="0.3">
      <c r="AT2479" s="5"/>
      <c r="AU2479" s="5"/>
      <c r="AV2479" s="5"/>
      <c r="AW2479" s="5"/>
    </row>
    <row r="2480" spans="46:49" x14ac:dyDescent="0.3">
      <c r="AT2480" s="5"/>
      <c r="AU2480" s="5"/>
      <c r="AV2480" s="5"/>
      <c r="AW2480" s="5"/>
    </row>
    <row r="2481" spans="46:49" x14ac:dyDescent="0.3">
      <c r="AT2481" s="5"/>
      <c r="AU2481" s="5"/>
      <c r="AV2481" s="5"/>
      <c r="AW2481" s="5"/>
    </row>
    <row r="2482" spans="46:49" x14ac:dyDescent="0.3">
      <c r="AT2482" s="5"/>
      <c r="AU2482" s="5"/>
      <c r="AV2482" s="5"/>
      <c r="AW2482" s="5"/>
    </row>
    <row r="2483" spans="46:49" x14ac:dyDescent="0.3">
      <c r="AT2483" s="5"/>
      <c r="AU2483" s="5"/>
      <c r="AV2483" s="5"/>
      <c r="AW2483" s="5"/>
    </row>
    <row r="2484" spans="46:49" x14ac:dyDescent="0.3">
      <c r="AT2484" s="5"/>
      <c r="AU2484" s="5"/>
      <c r="AV2484" s="5"/>
      <c r="AW2484" s="5"/>
    </row>
    <row r="2485" spans="46:49" x14ac:dyDescent="0.3">
      <c r="AT2485" s="5"/>
      <c r="AU2485" s="5"/>
      <c r="AV2485" s="5"/>
      <c r="AW2485" s="5"/>
    </row>
    <row r="2486" spans="46:49" x14ac:dyDescent="0.3">
      <c r="AT2486" s="5"/>
      <c r="AU2486" s="5"/>
      <c r="AV2486" s="5"/>
      <c r="AW2486" s="5"/>
    </row>
    <row r="2487" spans="46:49" x14ac:dyDescent="0.3">
      <c r="AT2487" s="5"/>
      <c r="AU2487" s="5"/>
      <c r="AV2487" s="5"/>
      <c r="AW2487" s="5"/>
    </row>
    <row r="2488" spans="46:49" x14ac:dyDescent="0.3">
      <c r="AT2488" s="5"/>
      <c r="AU2488" s="5"/>
      <c r="AV2488" s="5"/>
      <c r="AW2488" s="5"/>
    </row>
    <row r="2489" spans="46:49" x14ac:dyDescent="0.3">
      <c r="AT2489" s="5"/>
      <c r="AU2489" s="5"/>
      <c r="AV2489" s="5"/>
      <c r="AW2489" s="5"/>
    </row>
    <row r="2490" spans="46:49" x14ac:dyDescent="0.3">
      <c r="AT2490" s="5"/>
      <c r="AU2490" s="5"/>
      <c r="AV2490" s="5"/>
      <c r="AW2490" s="5"/>
    </row>
    <row r="2491" spans="46:49" x14ac:dyDescent="0.3">
      <c r="AT2491" s="5"/>
      <c r="AU2491" s="5"/>
      <c r="AV2491" s="5"/>
      <c r="AW2491" s="5"/>
    </row>
    <row r="2492" spans="46:49" x14ac:dyDescent="0.3">
      <c r="AT2492" s="5"/>
      <c r="AU2492" s="5"/>
      <c r="AV2492" s="5"/>
      <c r="AW2492" s="5"/>
    </row>
    <row r="2493" spans="46:49" x14ac:dyDescent="0.3">
      <c r="AT2493" s="5"/>
      <c r="AU2493" s="5"/>
      <c r="AV2493" s="5"/>
      <c r="AW2493" s="5"/>
    </row>
    <row r="2494" spans="46:49" x14ac:dyDescent="0.3">
      <c r="AT2494" s="5"/>
      <c r="AU2494" s="5"/>
      <c r="AV2494" s="5"/>
      <c r="AW2494" s="5"/>
    </row>
    <row r="2495" spans="46:49" x14ac:dyDescent="0.3">
      <c r="AT2495" s="5"/>
      <c r="AU2495" s="5"/>
      <c r="AV2495" s="5"/>
      <c r="AW2495" s="5"/>
    </row>
    <row r="2496" spans="46:49" x14ac:dyDescent="0.3">
      <c r="AT2496" s="5"/>
      <c r="AU2496" s="5"/>
      <c r="AV2496" s="5"/>
      <c r="AW2496" s="5"/>
    </row>
    <row r="2497" spans="46:49" x14ac:dyDescent="0.3">
      <c r="AT2497" s="5"/>
      <c r="AU2497" s="5"/>
      <c r="AV2497" s="5"/>
      <c r="AW2497" s="5"/>
    </row>
    <row r="2498" spans="46:49" x14ac:dyDescent="0.3">
      <c r="AT2498" s="5"/>
      <c r="AU2498" s="5"/>
      <c r="AV2498" s="5"/>
      <c r="AW2498" s="5"/>
    </row>
    <row r="2499" spans="46:49" x14ac:dyDescent="0.3">
      <c r="AT2499" s="5"/>
      <c r="AU2499" s="5"/>
      <c r="AV2499" s="5"/>
      <c r="AW2499" s="5"/>
    </row>
    <row r="2500" spans="46:49" x14ac:dyDescent="0.3">
      <c r="AT2500" s="5"/>
      <c r="AU2500" s="5"/>
      <c r="AV2500" s="5"/>
      <c r="AW2500" s="5"/>
    </row>
    <row r="2501" spans="46:49" x14ac:dyDescent="0.3">
      <c r="AT2501" s="5"/>
      <c r="AU2501" s="5"/>
      <c r="AV2501" s="5"/>
      <c r="AW2501" s="5"/>
    </row>
    <row r="2502" spans="46:49" x14ac:dyDescent="0.3">
      <c r="AT2502" s="5"/>
      <c r="AU2502" s="5"/>
      <c r="AV2502" s="5"/>
      <c r="AW2502" s="5"/>
    </row>
    <row r="2503" spans="46:49" x14ac:dyDescent="0.3">
      <c r="AT2503" s="5"/>
      <c r="AU2503" s="5"/>
      <c r="AV2503" s="5"/>
      <c r="AW2503" s="5"/>
    </row>
    <row r="2504" spans="46:49" x14ac:dyDescent="0.3">
      <c r="AT2504" s="5"/>
      <c r="AU2504" s="5"/>
      <c r="AV2504" s="5"/>
      <c r="AW2504" s="5"/>
    </row>
    <row r="2505" spans="46:49" x14ac:dyDescent="0.3">
      <c r="AT2505" s="5"/>
      <c r="AU2505" s="5"/>
      <c r="AV2505" s="5"/>
      <c r="AW2505" s="5"/>
    </row>
    <row r="2506" spans="46:49" x14ac:dyDescent="0.3">
      <c r="AT2506" s="5"/>
      <c r="AU2506" s="5"/>
      <c r="AV2506" s="5"/>
      <c r="AW2506" s="5"/>
    </row>
    <row r="2507" spans="46:49" x14ac:dyDescent="0.3">
      <c r="AT2507" s="5"/>
      <c r="AU2507" s="5"/>
      <c r="AV2507" s="5"/>
      <c r="AW2507" s="5"/>
    </row>
    <row r="2508" spans="46:49" x14ac:dyDescent="0.3">
      <c r="AT2508" s="5"/>
      <c r="AU2508" s="5"/>
      <c r="AV2508" s="5"/>
      <c r="AW2508" s="5"/>
    </row>
    <row r="2509" spans="46:49" x14ac:dyDescent="0.3">
      <c r="AT2509" s="5"/>
      <c r="AU2509" s="5"/>
      <c r="AV2509" s="5"/>
      <c r="AW2509" s="5"/>
    </row>
    <row r="2510" spans="46:49" x14ac:dyDescent="0.3">
      <c r="AT2510" s="5"/>
      <c r="AU2510" s="5"/>
      <c r="AV2510" s="5"/>
      <c r="AW2510" s="5"/>
    </row>
    <row r="2511" spans="46:49" x14ac:dyDescent="0.3">
      <c r="AT2511" s="5"/>
      <c r="AU2511" s="5"/>
      <c r="AV2511" s="5"/>
      <c r="AW2511" s="5"/>
    </row>
    <row r="2512" spans="46:49" x14ac:dyDescent="0.3">
      <c r="AT2512" s="5"/>
      <c r="AU2512" s="5"/>
      <c r="AV2512" s="5"/>
      <c r="AW2512" s="5"/>
    </row>
    <row r="2513" spans="46:49" x14ac:dyDescent="0.3">
      <c r="AT2513" s="5"/>
      <c r="AU2513" s="5"/>
      <c r="AV2513" s="5"/>
      <c r="AW2513" s="5"/>
    </row>
    <row r="2514" spans="46:49" x14ac:dyDescent="0.3">
      <c r="AT2514" s="5"/>
      <c r="AU2514" s="5"/>
      <c r="AV2514" s="5"/>
      <c r="AW2514" s="5"/>
    </row>
    <row r="2515" spans="46:49" x14ac:dyDescent="0.3">
      <c r="AT2515" s="5"/>
      <c r="AU2515" s="5"/>
      <c r="AV2515" s="5"/>
      <c r="AW2515" s="5"/>
    </row>
    <row r="2516" spans="46:49" x14ac:dyDescent="0.3">
      <c r="AT2516" s="5"/>
      <c r="AU2516" s="5"/>
      <c r="AV2516" s="5"/>
      <c r="AW2516" s="5"/>
    </row>
  </sheetData>
  <conditionalFormatting sqref="O3:O189">
    <cfRule type="cellIs" dxfId="0" priority="1" operator="lessThan">
      <formula>41.85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A07C-2027-4366-8CD7-ECA9148AE452}">
  <dimension ref="A1:V187"/>
  <sheetViews>
    <sheetView workbookViewId="0">
      <selection activeCell="X2" sqref="X2"/>
    </sheetView>
  </sheetViews>
  <sheetFormatPr defaultRowHeight="14.4" x14ac:dyDescent="0.3"/>
  <cols>
    <col min="18" max="18" width="12.6640625" customWidth="1"/>
    <col min="19" max="19" width="10.33203125" customWidth="1"/>
  </cols>
  <sheetData>
    <row r="1" spans="1:22" x14ac:dyDescent="0.3">
      <c r="U1" t="s">
        <v>0</v>
      </c>
      <c r="V1" t="s">
        <v>439</v>
      </c>
    </row>
    <row r="2" spans="1:22" x14ac:dyDescent="0.3">
      <c r="A2">
        <v>31.85</v>
      </c>
      <c r="B2">
        <v>5.0199999999999996</v>
      </c>
      <c r="C2">
        <v>4.1779999999999999</v>
      </c>
      <c r="D2">
        <v>995.07399999999996</v>
      </c>
      <c r="E2">
        <v>7.6900000000000004E-4</v>
      </c>
      <c r="F2">
        <v>0.62</v>
      </c>
      <c r="H2">
        <v>41.85</v>
      </c>
      <c r="I2">
        <v>4.16</v>
      </c>
      <c r="J2">
        <v>4.1790000000000003</v>
      </c>
      <c r="K2">
        <v>991.495</v>
      </c>
      <c r="L2">
        <v>6.3100000000000005E-4</v>
      </c>
      <c r="M2">
        <v>0.63400000000000001</v>
      </c>
      <c r="O2">
        <v>4.7112600000000002</v>
      </c>
      <c r="P2">
        <v>4.1783590000000004</v>
      </c>
      <c r="Q2">
        <v>993.78913899999998</v>
      </c>
      <c r="R2">
        <v>7.1945800000000008E-4</v>
      </c>
      <c r="S2">
        <v>0.62502599999999997</v>
      </c>
      <c r="U2" s="1">
        <v>45292</v>
      </c>
      <c r="V2" t="s">
        <v>1</v>
      </c>
    </row>
    <row r="3" spans="1:22" x14ac:dyDescent="0.3">
      <c r="A3">
        <v>31.85</v>
      </c>
      <c r="B3">
        <v>5.0199999999999996</v>
      </c>
      <c r="C3">
        <v>4.1779999999999999</v>
      </c>
      <c r="D3">
        <v>995.07399999999996</v>
      </c>
      <c r="E3">
        <v>7.6900000000000004E-4</v>
      </c>
      <c r="F3">
        <v>0.62</v>
      </c>
      <c r="H3">
        <v>41.85</v>
      </c>
      <c r="I3">
        <v>4.16</v>
      </c>
      <c r="J3">
        <v>4.1790000000000003</v>
      </c>
      <c r="K3">
        <v>991.495</v>
      </c>
      <c r="L3">
        <v>6.3100000000000005E-4</v>
      </c>
      <c r="M3">
        <v>0.63400000000000001</v>
      </c>
      <c r="O3">
        <v>4.71556</v>
      </c>
      <c r="P3">
        <v>4.1783539999999997</v>
      </c>
      <c r="Q3">
        <v>993.80703399999993</v>
      </c>
      <c r="R3">
        <v>7.201480000000001E-4</v>
      </c>
      <c r="S3">
        <v>0.62495599999999996</v>
      </c>
      <c r="V3" t="s">
        <v>2</v>
      </c>
    </row>
    <row r="4" spans="1:22" x14ac:dyDescent="0.3">
      <c r="A4">
        <v>31.85</v>
      </c>
      <c r="B4">
        <v>5.0199999999999996</v>
      </c>
      <c r="C4">
        <v>4.1779999999999999</v>
      </c>
      <c r="D4">
        <v>995.07399999999996</v>
      </c>
      <c r="E4">
        <v>7.6900000000000004E-4</v>
      </c>
      <c r="F4">
        <v>0.62</v>
      </c>
      <c r="H4">
        <v>41.85</v>
      </c>
      <c r="I4">
        <v>4.16</v>
      </c>
      <c r="J4">
        <v>4.1790000000000003</v>
      </c>
      <c r="K4">
        <v>991.495</v>
      </c>
      <c r="L4">
        <v>6.3100000000000005E-4</v>
      </c>
      <c r="M4">
        <v>0.63400000000000001</v>
      </c>
      <c r="O4">
        <v>4.6682600000000001</v>
      </c>
      <c r="P4">
        <v>4.1784090000000003</v>
      </c>
      <c r="Q4">
        <v>993.61018899999999</v>
      </c>
      <c r="R4">
        <v>7.1255800000000007E-4</v>
      </c>
      <c r="S4">
        <v>0.625726</v>
      </c>
      <c r="V4" t="s">
        <v>3</v>
      </c>
    </row>
    <row r="5" spans="1:22" x14ac:dyDescent="0.3">
      <c r="A5">
        <v>31.85</v>
      </c>
      <c r="B5">
        <v>5.0199999999999996</v>
      </c>
      <c r="C5">
        <v>4.1779999999999999</v>
      </c>
      <c r="D5">
        <v>995.07399999999996</v>
      </c>
      <c r="E5">
        <v>7.6900000000000004E-4</v>
      </c>
      <c r="F5">
        <v>0.62</v>
      </c>
      <c r="H5">
        <v>41.85</v>
      </c>
      <c r="I5">
        <v>4.16</v>
      </c>
      <c r="J5">
        <v>4.1790000000000003</v>
      </c>
      <c r="K5">
        <v>991.495</v>
      </c>
      <c r="L5">
        <v>6.3100000000000005E-4</v>
      </c>
      <c r="M5">
        <v>0.63400000000000001</v>
      </c>
      <c r="O5">
        <v>4.8578900000000003</v>
      </c>
      <c r="P5">
        <v>4.1781885000000001</v>
      </c>
      <c r="Q5">
        <v>994.39935849999995</v>
      </c>
      <c r="R5">
        <v>7.4298700000000007E-4</v>
      </c>
      <c r="S5">
        <v>0.62263899999999994</v>
      </c>
      <c r="V5" t="s">
        <v>4</v>
      </c>
    </row>
    <row r="6" spans="1:22" x14ac:dyDescent="0.3">
      <c r="A6">
        <v>31.85</v>
      </c>
      <c r="B6">
        <v>5.0199999999999996</v>
      </c>
      <c r="C6">
        <v>4.1779999999999999</v>
      </c>
      <c r="D6">
        <v>995.07399999999996</v>
      </c>
      <c r="E6">
        <v>7.6900000000000004E-4</v>
      </c>
      <c r="F6">
        <v>0.62</v>
      </c>
      <c r="H6">
        <v>41.85</v>
      </c>
      <c r="I6">
        <v>4.16</v>
      </c>
      <c r="J6">
        <v>4.1790000000000003</v>
      </c>
      <c r="K6">
        <v>991.495</v>
      </c>
      <c r="L6">
        <v>6.3100000000000005E-4</v>
      </c>
      <c r="M6">
        <v>0.63400000000000001</v>
      </c>
      <c r="O6">
        <v>4.7985500000000005</v>
      </c>
      <c r="P6">
        <v>4.1782575</v>
      </c>
      <c r="Q6">
        <v>994.15240749999998</v>
      </c>
      <c r="R6">
        <v>7.3346500000000009E-4</v>
      </c>
      <c r="S6">
        <v>0.62360499999999996</v>
      </c>
      <c r="V6" t="s">
        <v>5</v>
      </c>
    </row>
    <row r="7" spans="1:22" x14ac:dyDescent="0.3">
      <c r="A7">
        <v>31.85</v>
      </c>
      <c r="B7">
        <v>5.0199999999999996</v>
      </c>
      <c r="C7">
        <v>4.1779999999999999</v>
      </c>
      <c r="D7">
        <v>995.07399999999996</v>
      </c>
      <c r="E7">
        <v>7.6900000000000004E-4</v>
      </c>
      <c r="F7">
        <v>0.62</v>
      </c>
      <c r="H7">
        <v>41.85</v>
      </c>
      <c r="I7">
        <v>4.16</v>
      </c>
      <c r="J7">
        <v>4.1790000000000003</v>
      </c>
      <c r="K7">
        <v>991.495</v>
      </c>
      <c r="L7">
        <v>6.3100000000000005E-4</v>
      </c>
      <c r="M7">
        <v>0.63400000000000001</v>
      </c>
      <c r="O7">
        <v>4.7564099999999998</v>
      </c>
      <c r="P7">
        <v>4.1783064999999997</v>
      </c>
      <c r="Q7">
        <v>993.97703649999994</v>
      </c>
      <c r="R7">
        <v>7.2670300000000009E-4</v>
      </c>
      <c r="S7">
        <v>0.62429100000000004</v>
      </c>
      <c r="V7" t="s">
        <v>6</v>
      </c>
    </row>
    <row r="8" spans="1:22" x14ac:dyDescent="0.3">
      <c r="A8">
        <v>31.85</v>
      </c>
      <c r="B8">
        <v>5.0199999999999996</v>
      </c>
      <c r="C8">
        <v>4.1779999999999999</v>
      </c>
      <c r="D8">
        <v>995.07399999999996</v>
      </c>
      <c r="E8">
        <v>7.6900000000000004E-4</v>
      </c>
      <c r="F8">
        <v>0.62</v>
      </c>
      <c r="H8">
        <v>41.85</v>
      </c>
      <c r="I8">
        <v>4.16</v>
      </c>
      <c r="J8">
        <v>4.1790000000000003</v>
      </c>
      <c r="K8">
        <v>991.495</v>
      </c>
      <c r="L8">
        <v>6.3100000000000005E-4</v>
      </c>
      <c r="M8">
        <v>0.63400000000000001</v>
      </c>
      <c r="O8">
        <v>4.7701699999999994</v>
      </c>
      <c r="P8">
        <v>4.1782905000000001</v>
      </c>
      <c r="Q8">
        <v>994.03430049999997</v>
      </c>
      <c r="R8">
        <v>7.2891100000000006E-4</v>
      </c>
      <c r="S8">
        <v>0.62406700000000004</v>
      </c>
      <c r="U8" s="1">
        <v>45323</v>
      </c>
      <c r="V8" t="s">
        <v>1</v>
      </c>
    </row>
    <row r="9" spans="1:22" x14ac:dyDescent="0.3">
      <c r="A9">
        <v>31.85</v>
      </c>
      <c r="B9">
        <v>5.0199999999999996</v>
      </c>
      <c r="C9">
        <v>4.1779999999999999</v>
      </c>
      <c r="D9">
        <v>995.07399999999996</v>
      </c>
      <c r="E9">
        <v>7.6900000000000004E-4</v>
      </c>
      <c r="F9">
        <v>0.62</v>
      </c>
      <c r="H9">
        <v>41.85</v>
      </c>
      <c r="I9">
        <v>4.16</v>
      </c>
      <c r="J9">
        <v>4.1790000000000003</v>
      </c>
      <c r="K9">
        <v>991.495</v>
      </c>
      <c r="L9">
        <v>6.3100000000000005E-4</v>
      </c>
      <c r="M9">
        <v>0.63400000000000001</v>
      </c>
      <c r="O9">
        <v>4.8187600000000002</v>
      </c>
      <c r="P9">
        <v>4.1782339999999998</v>
      </c>
      <c r="Q9">
        <v>994.23651399999994</v>
      </c>
      <c r="R9">
        <v>7.3670800000000009E-4</v>
      </c>
      <c r="S9">
        <v>0.62327599999999994</v>
      </c>
      <c r="V9" t="s">
        <v>2</v>
      </c>
    </row>
    <row r="10" spans="1:22" x14ac:dyDescent="0.3">
      <c r="A10">
        <v>31.85</v>
      </c>
      <c r="B10">
        <v>5.0199999999999996</v>
      </c>
      <c r="C10">
        <v>4.1779999999999999</v>
      </c>
      <c r="D10">
        <v>995.07399999999996</v>
      </c>
      <c r="E10">
        <v>7.6900000000000004E-4</v>
      </c>
      <c r="F10">
        <v>0.62</v>
      </c>
      <c r="H10">
        <v>41.85</v>
      </c>
      <c r="I10">
        <v>4.16</v>
      </c>
      <c r="J10">
        <v>4.1790000000000003</v>
      </c>
      <c r="K10">
        <v>991.495</v>
      </c>
      <c r="L10">
        <v>6.3100000000000005E-4</v>
      </c>
      <c r="M10">
        <v>0.63400000000000001</v>
      </c>
      <c r="O10">
        <v>4.7061000000000002</v>
      </c>
      <c r="P10">
        <v>4.1783650000000003</v>
      </c>
      <c r="Q10">
        <v>993.76766499999997</v>
      </c>
      <c r="R10">
        <v>7.1863000000000005E-4</v>
      </c>
      <c r="S10">
        <v>0.62510999999999994</v>
      </c>
      <c r="V10" t="s">
        <v>3</v>
      </c>
    </row>
    <row r="11" spans="1:22" x14ac:dyDescent="0.3">
      <c r="A11">
        <v>31.85</v>
      </c>
      <c r="B11">
        <v>5.0199999999999996</v>
      </c>
      <c r="C11">
        <v>4.1779999999999999</v>
      </c>
      <c r="D11">
        <v>995.07399999999996</v>
      </c>
      <c r="E11">
        <v>7.6900000000000004E-4</v>
      </c>
      <c r="F11">
        <v>0.62</v>
      </c>
      <c r="H11">
        <v>41.85</v>
      </c>
      <c r="I11">
        <v>4.16</v>
      </c>
      <c r="J11">
        <v>4.1790000000000003</v>
      </c>
      <c r="K11">
        <v>991.495</v>
      </c>
      <c r="L11">
        <v>6.3100000000000005E-4</v>
      </c>
      <c r="M11">
        <v>0.63400000000000001</v>
      </c>
      <c r="O11">
        <v>4.63687</v>
      </c>
      <c r="P11">
        <v>4.1784455000000005</v>
      </c>
      <c r="Q11">
        <v>993.47955549999995</v>
      </c>
      <c r="R11">
        <v>7.0752100000000002E-4</v>
      </c>
      <c r="S11">
        <v>0.62623700000000004</v>
      </c>
      <c r="V11" t="s">
        <v>4</v>
      </c>
    </row>
    <row r="12" spans="1:22" x14ac:dyDescent="0.3">
      <c r="A12">
        <v>31.85</v>
      </c>
      <c r="B12">
        <v>5.0199999999999996</v>
      </c>
      <c r="C12">
        <v>4.1779999999999999</v>
      </c>
      <c r="D12">
        <v>995.07399999999996</v>
      </c>
      <c r="E12">
        <v>7.6900000000000004E-4</v>
      </c>
      <c r="F12">
        <v>0.62</v>
      </c>
      <c r="H12">
        <v>41.85</v>
      </c>
      <c r="I12">
        <v>4.16</v>
      </c>
      <c r="J12">
        <v>4.1790000000000003</v>
      </c>
      <c r="K12">
        <v>991.495</v>
      </c>
      <c r="L12">
        <v>6.3100000000000005E-4</v>
      </c>
      <c r="M12">
        <v>0.63400000000000001</v>
      </c>
      <c r="O12">
        <v>4.6923400000000006</v>
      </c>
      <c r="P12">
        <v>4.1783809999999999</v>
      </c>
      <c r="Q12">
        <v>993.71040099999993</v>
      </c>
      <c r="R12">
        <v>7.1642200000000009E-4</v>
      </c>
      <c r="S12">
        <v>0.62533399999999995</v>
      </c>
      <c r="V12" t="s">
        <v>5</v>
      </c>
    </row>
    <row r="13" spans="1:22" x14ac:dyDescent="0.3">
      <c r="A13">
        <v>31.85</v>
      </c>
      <c r="B13">
        <v>5.0199999999999996</v>
      </c>
      <c r="C13">
        <v>4.1779999999999999</v>
      </c>
      <c r="D13">
        <v>995.07399999999996</v>
      </c>
      <c r="E13">
        <v>7.6900000000000004E-4</v>
      </c>
      <c r="F13">
        <v>0.62</v>
      </c>
      <c r="H13">
        <v>41.85</v>
      </c>
      <c r="I13">
        <v>4.16</v>
      </c>
      <c r="J13">
        <v>4.1790000000000003</v>
      </c>
      <c r="K13">
        <v>991.495</v>
      </c>
      <c r="L13">
        <v>6.3100000000000005E-4</v>
      </c>
      <c r="M13">
        <v>0.63400000000000001</v>
      </c>
      <c r="O13">
        <v>4.7086800000000002</v>
      </c>
      <c r="P13">
        <v>4.1783619999999999</v>
      </c>
      <c r="Q13">
        <v>993.77840200000003</v>
      </c>
      <c r="R13">
        <v>7.1904400000000006E-4</v>
      </c>
      <c r="S13">
        <v>0.62506799999999996</v>
      </c>
      <c r="V13" t="s">
        <v>6</v>
      </c>
    </row>
    <row r="14" spans="1:22" x14ac:dyDescent="0.3">
      <c r="A14">
        <v>31.85</v>
      </c>
      <c r="B14">
        <v>5.0199999999999996</v>
      </c>
      <c r="C14">
        <v>4.1779999999999999</v>
      </c>
      <c r="D14">
        <v>995.07399999999996</v>
      </c>
      <c r="E14">
        <v>7.6900000000000004E-4</v>
      </c>
      <c r="F14">
        <v>0.62</v>
      </c>
      <c r="H14">
        <v>41.85</v>
      </c>
      <c r="I14">
        <v>4.16</v>
      </c>
      <c r="J14">
        <v>4.1790000000000003</v>
      </c>
      <c r="K14">
        <v>991.495</v>
      </c>
      <c r="L14">
        <v>6.3100000000000005E-4</v>
      </c>
      <c r="M14">
        <v>0.63400000000000001</v>
      </c>
      <c r="O14">
        <v>4.71943</v>
      </c>
      <c r="P14">
        <v>4.1783495000000004</v>
      </c>
      <c r="Q14">
        <v>993.82313950000002</v>
      </c>
      <c r="R14">
        <v>7.2076900000000012E-4</v>
      </c>
      <c r="S14">
        <v>0.62489300000000003</v>
      </c>
      <c r="U14" s="1">
        <v>45352</v>
      </c>
      <c r="V14" t="s">
        <v>1</v>
      </c>
    </row>
    <row r="15" spans="1:22" x14ac:dyDescent="0.3">
      <c r="A15">
        <v>31.85</v>
      </c>
      <c r="B15">
        <v>5.0199999999999996</v>
      </c>
      <c r="C15">
        <v>4.1779999999999999</v>
      </c>
      <c r="D15">
        <v>995.07399999999996</v>
      </c>
      <c r="E15">
        <v>7.6900000000000004E-4</v>
      </c>
      <c r="F15">
        <v>0.62</v>
      </c>
      <c r="H15">
        <v>41.85</v>
      </c>
      <c r="I15">
        <v>4.16</v>
      </c>
      <c r="J15">
        <v>4.1790000000000003</v>
      </c>
      <c r="K15">
        <v>991.495</v>
      </c>
      <c r="L15">
        <v>6.3100000000000005E-4</v>
      </c>
      <c r="M15">
        <v>0.63400000000000001</v>
      </c>
      <c r="O15">
        <v>4.7387800000000002</v>
      </c>
      <c r="P15">
        <v>4.1783270000000003</v>
      </c>
      <c r="Q15">
        <v>993.90366699999993</v>
      </c>
      <c r="R15">
        <v>7.2387400000000011E-4</v>
      </c>
      <c r="S15">
        <v>0.62457799999999997</v>
      </c>
      <c r="V15" t="s">
        <v>2</v>
      </c>
    </row>
    <row r="16" spans="1:22" x14ac:dyDescent="0.3">
      <c r="A16">
        <v>31.85</v>
      </c>
      <c r="B16">
        <v>5.0199999999999996</v>
      </c>
      <c r="C16">
        <v>4.1779999999999999</v>
      </c>
      <c r="D16">
        <v>995.07399999999996</v>
      </c>
      <c r="E16">
        <v>7.6900000000000004E-4</v>
      </c>
      <c r="F16">
        <v>0.62</v>
      </c>
      <c r="H16">
        <v>41.85</v>
      </c>
      <c r="I16">
        <v>4.16</v>
      </c>
      <c r="J16">
        <v>4.1790000000000003</v>
      </c>
      <c r="K16">
        <v>991.495</v>
      </c>
      <c r="L16">
        <v>6.3100000000000005E-4</v>
      </c>
      <c r="M16">
        <v>0.63400000000000001</v>
      </c>
      <c r="O16">
        <v>4.7447999999999997</v>
      </c>
      <c r="P16">
        <v>4.1783200000000003</v>
      </c>
      <c r="Q16">
        <v>993.92872</v>
      </c>
      <c r="R16">
        <v>7.2484000000000003E-4</v>
      </c>
      <c r="S16">
        <v>0.62448000000000004</v>
      </c>
      <c r="V16" t="s">
        <v>3</v>
      </c>
    </row>
    <row r="17" spans="1:22" x14ac:dyDescent="0.3">
      <c r="A17">
        <v>31.85</v>
      </c>
      <c r="B17">
        <v>5.0199999999999996</v>
      </c>
      <c r="C17">
        <v>4.1779999999999999</v>
      </c>
      <c r="D17">
        <v>995.07399999999996</v>
      </c>
      <c r="E17">
        <v>7.6900000000000004E-4</v>
      </c>
      <c r="F17">
        <v>0.62</v>
      </c>
      <c r="H17">
        <v>41.85</v>
      </c>
      <c r="I17">
        <v>4.16</v>
      </c>
      <c r="J17">
        <v>4.1790000000000003</v>
      </c>
      <c r="K17">
        <v>991.495</v>
      </c>
      <c r="L17">
        <v>6.3100000000000005E-4</v>
      </c>
      <c r="M17">
        <v>0.63400000000000001</v>
      </c>
      <c r="O17">
        <v>4.6751399999999999</v>
      </c>
      <c r="P17">
        <v>4.178401</v>
      </c>
      <c r="Q17">
        <v>993.63882100000001</v>
      </c>
      <c r="R17">
        <v>7.1366200000000011E-4</v>
      </c>
      <c r="S17">
        <v>0.625614</v>
      </c>
      <c r="V17" t="s">
        <v>4</v>
      </c>
    </row>
    <row r="18" spans="1:22" x14ac:dyDescent="0.3">
      <c r="A18">
        <v>31.85</v>
      </c>
      <c r="B18">
        <v>5.0199999999999996</v>
      </c>
      <c r="C18">
        <v>4.1779999999999999</v>
      </c>
      <c r="D18">
        <v>995.07399999999996</v>
      </c>
      <c r="E18">
        <v>7.6900000000000004E-4</v>
      </c>
      <c r="F18">
        <v>0.62</v>
      </c>
      <c r="H18">
        <v>41.85</v>
      </c>
      <c r="I18">
        <v>4.16</v>
      </c>
      <c r="J18">
        <v>4.1790000000000003</v>
      </c>
      <c r="K18">
        <v>991.495</v>
      </c>
      <c r="L18">
        <v>6.3100000000000005E-4</v>
      </c>
      <c r="M18">
        <v>0.63400000000000001</v>
      </c>
      <c r="O18">
        <v>4.7284600000000001</v>
      </c>
      <c r="P18">
        <v>4.1783390000000002</v>
      </c>
      <c r="Q18">
        <v>993.86071900000002</v>
      </c>
      <c r="R18">
        <v>7.2221800000000006E-4</v>
      </c>
      <c r="S18">
        <v>0.62474600000000002</v>
      </c>
      <c r="V18" t="s">
        <v>5</v>
      </c>
    </row>
    <row r="19" spans="1:22" x14ac:dyDescent="0.3">
      <c r="A19">
        <v>31.85</v>
      </c>
      <c r="B19">
        <v>5.0199999999999996</v>
      </c>
      <c r="C19">
        <v>4.1779999999999999</v>
      </c>
      <c r="D19">
        <v>995.07399999999996</v>
      </c>
      <c r="E19">
        <v>7.6900000000000004E-4</v>
      </c>
      <c r="F19">
        <v>0.62</v>
      </c>
      <c r="H19">
        <v>41.85</v>
      </c>
      <c r="I19">
        <v>4.16</v>
      </c>
      <c r="J19">
        <v>4.1790000000000003</v>
      </c>
      <c r="K19">
        <v>991.495</v>
      </c>
      <c r="L19">
        <v>6.3100000000000005E-4</v>
      </c>
      <c r="M19">
        <v>0.63400000000000001</v>
      </c>
      <c r="O19">
        <v>4.7138400000000003</v>
      </c>
      <c r="P19">
        <v>4.178356</v>
      </c>
      <c r="Q19">
        <v>993.79987599999993</v>
      </c>
      <c r="R19">
        <v>7.1987200000000009E-4</v>
      </c>
      <c r="S19">
        <v>0.62498399999999998</v>
      </c>
      <c r="V19" t="s">
        <v>6</v>
      </c>
    </row>
    <row r="20" spans="1:22" x14ac:dyDescent="0.3">
      <c r="A20">
        <v>31.85</v>
      </c>
      <c r="B20">
        <v>5.0199999999999996</v>
      </c>
      <c r="C20">
        <v>4.1779999999999999</v>
      </c>
      <c r="D20">
        <v>995.07399999999996</v>
      </c>
      <c r="E20">
        <v>7.6900000000000004E-4</v>
      </c>
      <c r="F20">
        <v>0.62</v>
      </c>
      <c r="H20">
        <v>41.85</v>
      </c>
      <c r="I20">
        <v>4.16</v>
      </c>
      <c r="J20">
        <v>4.1790000000000003</v>
      </c>
      <c r="K20">
        <v>991.495</v>
      </c>
      <c r="L20">
        <v>6.3100000000000005E-4</v>
      </c>
      <c r="M20">
        <v>0.63400000000000001</v>
      </c>
      <c r="O20">
        <v>4.7405000000000008</v>
      </c>
      <c r="P20">
        <v>4.1783250000000001</v>
      </c>
      <c r="Q20">
        <v>993.91082499999993</v>
      </c>
      <c r="R20">
        <v>7.2415000000000012E-4</v>
      </c>
      <c r="S20">
        <v>0.62454999999999994</v>
      </c>
      <c r="U20" s="1">
        <v>45383</v>
      </c>
      <c r="V20" t="s">
        <v>1</v>
      </c>
    </row>
    <row r="21" spans="1:22" x14ac:dyDescent="0.3">
      <c r="A21">
        <v>31.85</v>
      </c>
      <c r="B21">
        <v>5.0199999999999996</v>
      </c>
      <c r="C21">
        <v>4.1779999999999999</v>
      </c>
      <c r="D21">
        <v>995.07399999999996</v>
      </c>
      <c r="E21">
        <v>7.6900000000000004E-4</v>
      </c>
      <c r="F21">
        <v>0.62</v>
      </c>
      <c r="H21">
        <v>41.85</v>
      </c>
      <c r="I21">
        <v>4.16</v>
      </c>
      <c r="J21">
        <v>4.1790000000000003</v>
      </c>
      <c r="K21">
        <v>991.495</v>
      </c>
      <c r="L21">
        <v>6.3100000000000005E-4</v>
      </c>
      <c r="M21">
        <v>0.63400000000000001</v>
      </c>
      <c r="O21">
        <v>4.8105900000000004</v>
      </c>
      <c r="P21">
        <v>4.1782434999999998</v>
      </c>
      <c r="Q21">
        <v>994.20251350000001</v>
      </c>
      <c r="R21">
        <v>7.3539700000000016E-4</v>
      </c>
      <c r="S21">
        <v>0.62340899999999999</v>
      </c>
      <c r="V21" t="s">
        <v>2</v>
      </c>
    </row>
    <row r="22" spans="1:22" x14ac:dyDescent="0.3">
      <c r="A22">
        <v>31.85</v>
      </c>
      <c r="B22">
        <v>5.0199999999999996</v>
      </c>
      <c r="C22">
        <v>4.1779999999999999</v>
      </c>
      <c r="D22">
        <v>995.07399999999996</v>
      </c>
      <c r="E22">
        <v>7.6900000000000004E-4</v>
      </c>
      <c r="F22">
        <v>0.62</v>
      </c>
      <c r="H22">
        <v>41.85</v>
      </c>
      <c r="I22">
        <v>4.16</v>
      </c>
      <c r="J22">
        <v>4.1790000000000003</v>
      </c>
      <c r="K22">
        <v>991.495</v>
      </c>
      <c r="L22">
        <v>6.3100000000000005E-4</v>
      </c>
      <c r="M22">
        <v>0.63400000000000001</v>
      </c>
      <c r="O22">
        <v>4.8234899999999996</v>
      </c>
      <c r="P22">
        <v>4.1782285000000003</v>
      </c>
      <c r="Q22">
        <v>994.25619849999998</v>
      </c>
      <c r="R22">
        <v>7.3746700000000001E-4</v>
      </c>
      <c r="S22">
        <v>0.62319900000000006</v>
      </c>
      <c r="V22" t="s">
        <v>3</v>
      </c>
    </row>
    <row r="23" spans="1:22" x14ac:dyDescent="0.3">
      <c r="A23">
        <v>31.85</v>
      </c>
      <c r="B23">
        <v>5.0199999999999996</v>
      </c>
      <c r="C23">
        <v>4.1779999999999999</v>
      </c>
      <c r="D23">
        <v>995.07399999999996</v>
      </c>
      <c r="E23">
        <v>7.6900000000000004E-4</v>
      </c>
      <c r="F23">
        <v>0.62</v>
      </c>
      <c r="H23">
        <v>41.85</v>
      </c>
      <c r="I23">
        <v>4.16</v>
      </c>
      <c r="J23">
        <v>4.1790000000000003</v>
      </c>
      <c r="K23">
        <v>991.495</v>
      </c>
      <c r="L23">
        <v>6.3100000000000005E-4</v>
      </c>
      <c r="M23">
        <v>0.63400000000000001</v>
      </c>
      <c r="O23">
        <v>4.8445599999999995</v>
      </c>
      <c r="P23">
        <v>4.178204</v>
      </c>
      <c r="Q23">
        <v>994.343884</v>
      </c>
      <c r="R23">
        <v>7.4084800000000001E-4</v>
      </c>
      <c r="S23">
        <v>0.62285599999999997</v>
      </c>
      <c r="V23" t="s">
        <v>4</v>
      </c>
    </row>
    <row r="24" spans="1:22" x14ac:dyDescent="0.3">
      <c r="A24">
        <v>31.85</v>
      </c>
      <c r="B24">
        <v>5.0199999999999996</v>
      </c>
      <c r="C24">
        <v>4.1779999999999999</v>
      </c>
      <c r="D24">
        <v>995.07399999999996</v>
      </c>
      <c r="E24">
        <v>7.6900000000000004E-4</v>
      </c>
      <c r="F24">
        <v>0.62</v>
      </c>
      <c r="H24">
        <v>41.85</v>
      </c>
      <c r="I24">
        <v>4.16</v>
      </c>
      <c r="J24">
        <v>4.1790000000000003</v>
      </c>
      <c r="K24">
        <v>991.495</v>
      </c>
      <c r="L24">
        <v>6.3100000000000005E-4</v>
      </c>
      <c r="M24">
        <v>0.63400000000000001</v>
      </c>
      <c r="O24">
        <v>4.80199</v>
      </c>
      <c r="P24">
        <v>4.1782535000000003</v>
      </c>
      <c r="Q24">
        <v>994.16672349999999</v>
      </c>
      <c r="R24">
        <v>7.3401700000000011E-4</v>
      </c>
      <c r="S24">
        <v>0.62354900000000002</v>
      </c>
      <c r="V24" t="s">
        <v>5</v>
      </c>
    </row>
    <row r="25" spans="1:22" x14ac:dyDescent="0.3">
      <c r="A25">
        <v>31.85</v>
      </c>
      <c r="B25">
        <v>5.0199999999999996</v>
      </c>
      <c r="C25">
        <v>4.1779999999999999</v>
      </c>
      <c r="D25">
        <v>995.07399999999996</v>
      </c>
      <c r="E25">
        <v>7.6900000000000004E-4</v>
      </c>
      <c r="F25">
        <v>0.62</v>
      </c>
      <c r="H25">
        <v>41.85</v>
      </c>
      <c r="I25">
        <v>4.16</v>
      </c>
      <c r="J25">
        <v>4.1790000000000003</v>
      </c>
      <c r="K25">
        <v>991.495</v>
      </c>
      <c r="L25">
        <v>6.3100000000000005E-4</v>
      </c>
      <c r="M25">
        <v>0.63400000000000001</v>
      </c>
      <c r="O25">
        <v>4.7972599999999996</v>
      </c>
      <c r="P25">
        <v>4.1782589999999997</v>
      </c>
      <c r="Q25">
        <v>994.14703899999995</v>
      </c>
      <c r="R25">
        <v>7.3325800000000009E-4</v>
      </c>
      <c r="S25">
        <v>0.62362600000000001</v>
      </c>
      <c r="V25" t="s">
        <v>6</v>
      </c>
    </row>
    <row r="26" spans="1:22" x14ac:dyDescent="0.3">
      <c r="A26">
        <v>31.85</v>
      </c>
      <c r="B26">
        <v>5.0199999999999996</v>
      </c>
      <c r="C26">
        <v>4.1779999999999999</v>
      </c>
      <c r="D26">
        <v>995.07399999999996</v>
      </c>
      <c r="E26">
        <v>7.6900000000000004E-4</v>
      </c>
      <c r="F26">
        <v>0.62</v>
      </c>
      <c r="H26">
        <v>41.85</v>
      </c>
      <c r="I26">
        <v>4.16</v>
      </c>
      <c r="J26">
        <v>4.1790000000000003</v>
      </c>
      <c r="K26">
        <v>991.495</v>
      </c>
      <c r="L26">
        <v>6.3100000000000005E-4</v>
      </c>
      <c r="M26">
        <v>0.63400000000000001</v>
      </c>
      <c r="O26">
        <v>4.8019899999999991</v>
      </c>
      <c r="P26">
        <v>4.1782535000000003</v>
      </c>
      <c r="Q26">
        <v>994.16672349999999</v>
      </c>
      <c r="R26">
        <v>7.34017E-4</v>
      </c>
      <c r="S26">
        <v>0.62354900000000002</v>
      </c>
      <c r="U26" s="1">
        <v>45413</v>
      </c>
      <c r="V26" t="s">
        <v>1</v>
      </c>
    </row>
    <row r="27" spans="1:22" x14ac:dyDescent="0.3">
      <c r="A27">
        <v>31.85</v>
      </c>
      <c r="B27">
        <v>5.0199999999999996</v>
      </c>
      <c r="C27">
        <v>4.1779999999999999</v>
      </c>
      <c r="D27">
        <v>995.07399999999996</v>
      </c>
      <c r="E27">
        <v>7.6900000000000004E-4</v>
      </c>
      <c r="F27">
        <v>0.62</v>
      </c>
      <c r="H27">
        <v>41.85</v>
      </c>
      <c r="I27">
        <v>4.16</v>
      </c>
      <c r="J27">
        <v>4.1790000000000003</v>
      </c>
      <c r="K27">
        <v>991.495</v>
      </c>
      <c r="L27">
        <v>6.3100000000000005E-4</v>
      </c>
      <c r="M27">
        <v>0.63400000000000001</v>
      </c>
      <c r="O27">
        <v>4.80715</v>
      </c>
      <c r="P27">
        <v>4.1782475000000003</v>
      </c>
      <c r="Q27">
        <v>994.1881975</v>
      </c>
      <c r="R27">
        <v>7.3484500000000003E-4</v>
      </c>
      <c r="S27">
        <v>0.62346500000000005</v>
      </c>
      <c r="V27" t="s">
        <v>2</v>
      </c>
    </row>
    <row r="28" spans="1:22" x14ac:dyDescent="0.3">
      <c r="A28">
        <v>31.85</v>
      </c>
      <c r="B28">
        <v>5.0199999999999996</v>
      </c>
      <c r="C28">
        <v>4.1779999999999999</v>
      </c>
      <c r="D28">
        <v>995.07399999999996</v>
      </c>
      <c r="E28">
        <v>7.6900000000000004E-4</v>
      </c>
      <c r="F28">
        <v>0.62</v>
      </c>
      <c r="H28">
        <v>41.85</v>
      </c>
      <c r="I28">
        <v>4.16</v>
      </c>
      <c r="J28">
        <v>4.1790000000000003</v>
      </c>
      <c r="K28">
        <v>991.495</v>
      </c>
      <c r="L28">
        <v>6.3100000000000005E-4</v>
      </c>
      <c r="M28">
        <v>0.63400000000000001</v>
      </c>
      <c r="O28">
        <v>4.7138400000000003</v>
      </c>
      <c r="P28">
        <v>4.178356</v>
      </c>
      <c r="Q28">
        <v>993.79987599999993</v>
      </c>
      <c r="R28">
        <v>7.1987200000000009E-4</v>
      </c>
      <c r="S28">
        <v>0.62498399999999998</v>
      </c>
      <c r="V28" t="s">
        <v>3</v>
      </c>
    </row>
    <row r="29" spans="1:22" x14ac:dyDescent="0.3">
      <c r="A29">
        <v>31.85</v>
      </c>
      <c r="B29">
        <v>5.0199999999999996</v>
      </c>
      <c r="C29">
        <v>4.1779999999999999</v>
      </c>
      <c r="D29">
        <v>995.07399999999996</v>
      </c>
      <c r="E29">
        <v>7.6900000000000004E-4</v>
      </c>
      <c r="F29">
        <v>0.62</v>
      </c>
      <c r="H29">
        <v>41.85</v>
      </c>
      <c r="I29">
        <v>4.16</v>
      </c>
      <c r="J29">
        <v>4.1790000000000003</v>
      </c>
      <c r="K29">
        <v>991.495</v>
      </c>
      <c r="L29">
        <v>6.3100000000000005E-4</v>
      </c>
      <c r="M29">
        <v>0.63400000000000001</v>
      </c>
      <c r="O29">
        <v>4.6661099999999998</v>
      </c>
      <c r="P29">
        <v>4.1784115000000002</v>
      </c>
      <c r="Q29">
        <v>993.60124150000001</v>
      </c>
      <c r="R29">
        <v>7.1221300000000006E-4</v>
      </c>
      <c r="S29">
        <v>0.62576100000000001</v>
      </c>
      <c r="V29" t="s">
        <v>4</v>
      </c>
    </row>
    <row r="30" spans="1:22" x14ac:dyDescent="0.3">
      <c r="A30">
        <v>31.85</v>
      </c>
      <c r="B30">
        <v>5.0199999999999996</v>
      </c>
      <c r="C30">
        <v>4.1779999999999999</v>
      </c>
      <c r="D30">
        <v>995.07399999999996</v>
      </c>
      <c r="E30">
        <v>7.6900000000000004E-4</v>
      </c>
      <c r="F30">
        <v>0.62</v>
      </c>
      <c r="H30">
        <v>41.85</v>
      </c>
      <c r="I30">
        <v>4.16</v>
      </c>
      <c r="J30">
        <v>4.1790000000000003</v>
      </c>
      <c r="K30">
        <v>991.495</v>
      </c>
      <c r="L30">
        <v>6.3100000000000005E-4</v>
      </c>
      <c r="M30">
        <v>0.63400000000000001</v>
      </c>
      <c r="O30">
        <v>4.6962100000000007</v>
      </c>
      <c r="P30">
        <v>4.1783764999999997</v>
      </c>
      <c r="Q30">
        <v>993.72650650000003</v>
      </c>
      <c r="R30">
        <v>7.1704300000000011E-4</v>
      </c>
      <c r="S30">
        <v>0.62527100000000002</v>
      </c>
      <c r="V30" t="s">
        <v>5</v>
      </c>
    </row>
    <row r="31" spans="1:22" x14ac:dyDescent="0.3">
      <c r="A31">
        <v>31.85</v>
      </c>
      <c r="B31">
        <v>5.0199999999999996</v>
      </c>
      <c r="C31">
        <v>4.1779999999999999</v>
      </c>
      <c r="D31">
        <v>995.07399999999996</v>
      </c>
      <c r="E31">
        <v>7.6900000000000004E-4</v>
      </c>
      <c r="F31">
        <v>0.62</v>
      </c>
      <c r="H31">
        <v>41.85</v>
      </c>
      <c r="I31">
        <v>4.16</v>
      </c>
      <c r="J31">
        <v>4.1790000000000003</v>
      </c>
      <c r="K31">
        <v>991.495</v>
      </c>
      <c r="L31">
        <v>6.3100000000000005E-4</v>
      </c>
      <c r="M31">
        <v>0.63400000000000001</v>
      </c>
      <c r="O31">
        <v>4.7344799999999996</v>
      </c>
      <c r="P31">
        <v>4.1783320000000002</v>
      </c>
      <c r="Q31">
        <v>993.88577199999997</v>
      </c>
      <c r="R31">
        <v>7.2318400000000009E-4</v>
      </c>
      <c r="S31">
        <v>0.62464799999999998</v>
      </c>
      <c r="V31" t="s">
        <v>6</v>
      </c>
    </row>
    <row r="32" spans="1:22" x14ac:dyDescent="0.3">
      <c r="A32">
        <v>31.85</v>
      </c>
      <c r="B32">
        <v>5.0199999999999996</v>
      </c>
      <c r="C32">
        <v>4.1779999999999999</v>
      </c>
      <c r="D32">
        <v>995.07399999999996</v>
      </c>
      <c r="E32">
        <v>7.6900000000000004E-4</v>
      </c>
      <c r="F32">
        <v>0.62</v>
      </c>
      <c r="H32">
        <v>41.85</v>
      </c>
      <c r="I32">
        <v>4.16</v>
      </c>
      <c r="J32">
        <v>4.1790000000000003</v>
      </c>
      <c r="K32">
        <v>991.495</v>
      </c>
      <c r="L32">
        <v>6.3100000000000005E-4</v>
      </c>
      <c r="M32">
        <v>0.63400000000000001</v>
      </c>
      <c r="O32">
        <v>4.7409299999999996</v>
      </c>
      <c r="P32">
        <v>4.1783245000000004</v>
      </c>
      <c r="Q32">
        <v>993.91261450000002</v>
      </c>
      <c r="R32">
        <v>7.2421900000000012E-4</v>
      </c>
      <c r="S32">
        <v>0.62454299999999996</v>
      </c>
      <c r="U32" s="1">
        <v>45444</v>
      </c>
      <c r="V32" t="s">
        <v>1</v>
      </c>
    </row>
    <row r="33" spans="1:22" x14ac:dyDescent="0.3">
      <c r="A33">
        <v>31.85</v>
      </c>
      <c r="B33">
        <v>5.0199999999999996</v>
      </c>
      <c r="C33">
        <v>4.1779999999999999</v>
      </c>
      <c r="D33">
        <v>995.07399999999996</v>
      </c>
      <c r="E33">
        <v>7.6900000000000004E-4</v>
      </c>
      <c r="F33">
        <v>0.62</v>
      </c>
      <c r="H33">
        <v>41.85</v>
      </c>
      <c r="I33">
        <v>4.16</v>
      </c>
      <c r="J33">
        <v>4.1790000000000003</v>
      </c>
      <c r="K33">
        <v>991.495</v>
      </c>
      <c r="L33">
        <v>6.3100000000000005E-4</v>
      </c>
      <c r="M33">
        <v>0.63400000000000001</v>
      </c>
      <c r="O33">
        <v>4.7800599999999998</v>
      </c>
      <c r="P33">
        <v>4.1782789999999999</v>
      </c>
      <c r="Q33">
        <v>994.07545900000002</v>
      </c>
      <c r="R33">
        <v>7.30498E-4</v>
      </c>
      <c r="S33">
        <v>0.62390599999999996</v>
      </c>
      <c r="V33" t="s">
        <v>2</v>
      </c>
    </row>
    <row r="34" spans="1:22" x14ac:dyDescent="0.3">
      <c r="A34">
        <v>31.85</v>
      </c>
      <c r="B34">
        <v>5.0199999999999996</v>
      </c>
      <c r="C34">
        <v>4.1779999999999999</v>
      </c>
      <c r="D34">
        <v>995.07399999999996</v>
      </c>
      <c r="E34">
        <v>7.6900000000000004E-4</v>
      </c>
      <c r="F34">
        <v>0.62</v>
      </c>
      <c r="H34">
        <v>41.85</v>
      </c>
      <c r="I34">
        <v>4.16</v>
      </c>
      <c r="J34">
        <v>4.1790000000000003</v>
      </c>
      <c r="K34">
        <v>991.495</v>
      </c>
      <c r="L34">
        <v>6.3100000000000005E-4</v>
      </c>
      <c r="M34">
        <v>0.63400000000000001</v>
      </c>
      <c r="O34">
        <v>4.7112600000000002</v>
      </c>
      <c r="P34">
        <v>4.1783590000000004</v>
      </c>
      <c r="Q34">
        <v>993.78913899999998</v>
      </c>
      <c r="R34">
        <v>7.1945800000000008E-4</v>
      </c>
      <c r="S34">
        <v>0.62502599999999997</v>
      </c>
      <c r="U34" s="1"/>
      <c r="V34" t="s">
        <v>3</v>
      </c>
    </row>
    <row r="35" spans="1:22" x14ac:dyDescent="0.3">
      <c r="A35">
        <v>31.85</v>
      </c>
      <c r="B35">
        <v>5.0199999999999996</v>
      </c>
      <c r="C35">
        <v>4.1779999999999999</v>
      </c>
      <c r="D35">
        <v>995.07399999999996</v>
      </c>
      <c r="E35">
        <v>7.6900000000000004E-4</v>
      </c>
      <c r="F35">
        <v>0.62</v>
      </c>
      <c r="H35">
        <v>41.85</v>
      </c>
      <c r="I35">
        <v>4.16</v>
      </c>
      <c r="J35">
        <v>4.1790000000000003</v>
      </c>
      <c r="K35">
        <v>991.495</v>
      </c>
      <c r="L35">
        <v>6.3100000000000005E-4</v>
      </c>
      <c r="M35">
        <v>0.63400000000000001</v>
      </c>
      <c r="O35">
        <v>4.6884699999999997</v>
      </c>
      <c r="P35">
        <v>4.1783855000000001</v>
      </c>
      <c r="Q35">
        <v>993.69429549999995</v>
      </c>
      <c r="R35">
        <v>7.1580100000000007E-4</v>
      </c>
      <c r="S35">
        <v>0.62539699999999998</v>
      </c>
      <c r="V35" t="s">
        <v>4</v>
      </c>
    </row>
    <row r="36" spans="1:22" x14ac:dyDescent="0.3">
      <c r="A36">
        <v>31.85</v>
      </c>
      <c r="B36">
        <v>5.0199999999999996</v>
      </c>
      <c r="C36">
        <v>4.1779999999999999</v>
      </c>
      <c r="D36">
        <v>995.07399999999996</v>
      </c>
      <c r="E36">
        <v>7.6900000000000004E-4</v>
      </c>
      <c r="F36">
        <v>0.62</v>
      </c>
      <c r="H36">
        <v>41.85</v>
      </c>
      <c r="I36">
        <v>4.16</v>
      </c>
      <c r="J36">
        <v>4.1790000000000003</v>
      </c>
      <c r="K36">
        <v>991.495</v>
      </c>
      <c r="L36">
        <v>6.3100000000000005E-4</v>
      </c>
      <c r="M36">
        <v>0.63400000000000001</v>
      </c>
      <c r="O36">
        <v>4.7039499999999999</v>
      </c>
      <c r="P36">
        <v>4.1783675000000002</v>
      </c>
      <c r="Q36">
        <v>993.75871749999999</v>
      </c>
      <c r="R36">
        <v>7.1828500000000004E-4</v>
      </c>
      <c r="S36">
        <v>0.62514499999999995</v>
      </c>
      <c r="V36" t="s">
        <v>5</v>
      </c>
    </row>
    <row r="37" spans="1:22" x14ac:dyDescent="0.3">
      <c r="A37">
        <v>31.85</v>
      </c>
      <c r="B37">
        <v>5.0199999999999996</v>
      </c>
      <c r="C37">
        <v>4.1779999999999999</v>
      </c>
      <c r="D37">
        <v>995.07399999999996</v>
      </c>
      <c r="E37">
        <v>7.6900000000000004E-4</v>
      </c>
      <c r="F37">
        <v>0.62</v>
      </c>
      <c r="H37">
        <v>41.85</v>
      </c>
      <c r="I37">
        <v>4.16</v>
      </c>
      <c r="J37">
        <v>4.1790000000000003</v>
      </c>
      <c r="K37">
        <v>991.495</v>
      </c>
      <c r="L37">
        <v>6.3100000000000005E-4</v>
      </c>
      <c r="M37">
        <v>0.63400000000000001</v>
      </c>
      <c r="O37">
        <v>4.7129799999999999</v>
      </c>
      <c r="P37">
        <v>4.1783570000000001</v>
      </c>
      <c r="Q37">
        <v>993.79629699999998</v>
      </c>
      <c r="R37">
        <v>7.1973400000000009E-4</v>
      </c>
      <c r="S37">
        <v>0.62499800000000005</v>
      </c>
      <c r="V37" t="s">
        <v>6</v>
      </c>
    </row>
    <row r="38" spans="1:22" x14ac:dyDescent="0.3">
      <c r="A38">
        <v>31.85</v>
      </c>
      <c r="B38">
        <v>5.0199999999999996</v>
      </c>
      <c r="C38">
        <v>4.1779999999999999</v>
      </c>
      <c r="D38">
        <v>995.07399999999996</v>
      </c>
      <c r="E38">
        <v>7.6900000000000004E-4</v>
      </c>
      <c r="F38">
        <v>0.62</v>
      </c>
      <c r="H38">
        <v>41.85</v>
      </c>
      <c r="I38">
        <v>4.16</v>
      </c>
      <c r="J38">
        <v>4.1790000000000003</v>
      </c>
      <c r="K38">
        <v>991.495</v>
      </c>
      <c r="L38">
        <v>6.3100000000000005E-4</v>
      </c>
      <c r="M38">
        <v>0.63400000000000001</v>
      </c>
      <c r="O38">
        <v>4.7602799999999998</v>
      </c>
      <c r="P38">
        <v>4.1783020000000004</v>
      </c>
      <c r="Q38">
        <v>993.99314199999992</v>
      </c>
      <c r="R38">
        <v>7.27324E-4</v>
      </c>
      <c r="S38">
        <v>0.62422800000000001</v>
      </c>
      <c r="U38" s="1">
        <v>45474</v>
      </c>
      <c r="V38" t="s">
        <v>1</v>
      </c>
    </row>
    <row r="39" spans="1:22" x14ac:dyDescent="0.3">
      <c r="A39">
        <v>31.85</v>
      </c>
      <c r="B39">
        <v>5.0199999999999996</v>
      </c>
      <c r="C39">
        <v>4.1779999999999999</v>
      </c>
      <c r="D39">
        <v>995.07399999999996</v>
      </c>
      <c r="E39">
        <v>7.6900000000000004E-4</v>
      </c>
      <c r="F39">
        <v>0.62</v>
      </c>
      <c r="H39">
        <v>41.85</v>
      </c>
      <c r="I39">
        <v>4.16</v>
      </c>
      <c r="J39">
        <v>4.1790000000000003</v>
      </c>
      <c r="K39">
        <v>991.495</v>
      </c>
      <c r="L39">
        <v>6.3100000000000005E-4</v>
      </c>
      <c r="M39">
        <v>0.63400000000000001</v>
      </c>
      <c r="O39">
        <v>4.8037099999999997</v>
      </c>
      <c r="P39">
        <v>4.1782515</v>
      </c>
      <c r="Q39">
        <v>994.17388149999999</v>
      </c>
      <c r="R39">
        <v>7.3429300000000001E-4</v>
      </c>
      <c r="S39">
        <v>0.62352099999999999</v>
      </c>
      <c r="V39" t="s">
        <v>2</v>
      </c>
    </row>
    <row r="40" spans="1:22" x14ac:dyDescent="0.3">
      <c r="A40">
        <v>31.85</v>
      </c>
      <c r="B40">
        <v>5.0199999999999996</v>
      </c>
      <c r="C40">
        <v>4.1779999999999999</v>
      </c>
      <c r="D40">
        <v>995.07399999999996</v>
      </c>
      <c r="E40">
        <v>7.6900000000000004E-4</v>
      </c>
      <c r="F40">
        <v>0.62</v>
      </c>
      <c r="H40">
        <v>41.85</v>
      </c>
      <c r="I40">
        <v>4.16</v>
      </c>
      <c r="J40">
        <v>4.1790000000000003</v>
      </c>
      <c r="K40">
        <v>991.495</v>
      </c>
      <c r="L40">
        <v>6.3100000000000005E-4</v>
      </c>
      <c r="M40">
        <v>0.63400000000000001</v>
      </c>
      <c r="O40">
        <v>4.7835000000000001</v>
      </c>
      <c r="P40">
        <v>4.1782750000000002</v>
      </c>
      <c r="Q40">
        <v>994.08977499999992</v>
      </c>
      <c r="R40">
        <v>7.3105000000000002E-4</v>
      </c>
      <c r="S40">
        <v>0.62385000000000002</v>
      </c>
      <c r="V40" t="s">
        <v>3</v>
      </c>
    </row>
    <row r="41" spans="1:22" x14ac:dyDescent="0.3">
      <c r="A41">
        <v>31.85</v>
      </c>
      <c r="B41">
        <v>5.0199999999999996</v>
      </c>
      <c r="C41">
        <v>4.1779999999999999</v>
      </c>
      <c r="D41">
        <v>995.07399999999996</v>
      </c>
      <c r="E41">
        <v>7.6900000000000004E-4</v>
      </c>
      <c r="F41">
        <v>0.62</v>
      </c>
      <c r="H41">
        <v>41.85</v>
      </c>
      <c r="I41">
        <v>4.16</v>
      </c>
      <c r="J41">
        <v>4.1790000000000003</v>
      </c>
      <c r="K41">
        <v>991.495</v>
      </c>
      <c r="L41">
        <v>6.3100000000000005E-4</v>
      </c>
      <c r="M41">
        <v>0.63400000000000001</v>
      </c>
      <c r="O41">
        <v>4.8136000000000001</v>
      </c>
      <c r="P41">
        <v>4.1782399999999997</v>
      </c>
      <c r="Q41">
        <v>994.21503999999993</v>
      </c>
      <c r="R41">
        <v>7.3588000000000006E-4</v>
      </c>
      <c r="S41">
        <v>0.62336000000000003</v>
      </c>
      <c r="V41" t="s">
        <v>4</v>
      </c>
    </row>
    <row r="42" spans="1:22" x14ac:dyDescent="0.3">
      <c r="A42">
        <v>31.85</v>
      </c>
      <c r="B42">
        <v>5.0199999999999996</v>
      </c>
      <c r="C42">
        <v>4.1779999999999999</v>
      </c>
      <c r="D42">
        <v>995.07399999999996</v>
      </c>
      <c r="E42">
        <v>7.6900000000000004E-4</v>
      </c>
      <c r="F42">
        <v>0.62</v>
      </c>
      <c r="H42">
        <v>41.85</v>
      </c>
      <c r="I42">
        <v>4.16</v>
      </c>
      <c r="J42">
        <v>4.1790000000000003</v>
      </c>
      <c r="K42">
        <v>991.495</v>
      </c>
      <c r="L42">
        <v>6.3100000000000005E-4</v>
      </c>
      <c r="M42">
        <v>0.63400000000000001</v>
      </c>
      <c r="O42">
        <v>4.8127399999999998</v>
      </c>
      <c r="P42">
        <v>4.1782409999999999</v>
      </c>
      <c r="Q42">
        <v>994.21146099999999</v>
      </c>
      <c r="R42">
        <v>7.3574200000000006E-4</v>
      </c>
      <c r="S42">
        <v>0.62337399999999998</v>
      </c>
      <c r="V42" t="s">
        <v>5</v>
      </c>
    </row>
    <row r="43" spans="1:22" x14ac:dyDescent="0.3">
      <c r="A43">
        <v>31.85</v>
      </c>
      <c r="B43">
        <v>5.0199999999999996</v>
      </c>
      <c r="C43">
        <v>4.1779999999999999</v>
      </c>
      <c r="D43">
        <v>995.07399999999996</v>
      </c>
      <c r="E43">
        <v>7.6900000000000004E-4</v>
      </c>
      <c r="F43">
        <v>0.62</v>
      </c>
      <c r="H43">
        <v>41.85</v>
      </c>
      <c r="I43">
        <v>4.16</v>
      </c>
      <c r="J43">
        <v>4.1790000000000003</v>
      </c>
      <c r="K43">
        <v>991.495</v>
      </c>
      <c r="L43">
        <v>6.3100000000000005E-4</v>
      </c>
      <c r="M43">
        <v>0.63400000000000001</v>
      </c>
      <c r="O43">
        <v>4.8342400000000003</v>
      </c>
      <c r="P43">
        <v>4.1782159999999999</v>
      </c>
      <c r="Q43">
        <v>994.30093599999998</v>
      </c>
      <c r="R43">
        <v>7.3919200000000006E-4</v>
      </c>
      <c r="S43">
        <v>0.62302400000000002</v>
      </c>
      <c r="V43" t="s">
        <v>6</v>
      </c>
    </row>
    <row r="44" spans="1:22" x14ac:dyDescent="0.3">
      <c r="A44">
        <v>31.85</v>
      </c>
      <c r="B44">
        <v>5.0199999999999996</v>
      </c>
      <c r="C44">
        <v>4.1779999999999999</v>
      </c>
      <c r="D44">
        <v>995.07399999999996</v>
      </c>
      <c r="E44">
        <v>7.6900000000000004E-4</v>
      </c>
      <c r="F44">
        <v>0.62</v>
      </c>
      <c r="H44">
        <v>41.85</v>
      </c>
      <c r="I44">
        <v>4.16</v>
      </c>
      <c r="J44">
        <v>4.1790000000000003</v>
      </c>
      <c r="K44">
        <v>991.495</v>
      </c>
      <c r="L44">
        <v>6.3100000000000005E-4</v>
      </c>
      <c r="M44">
        <v>0.63400000000000001</v>
      </c>
      <c r="O44">
        <v>4.8591800000000003</v>
      </c>
      <c r="P44">
        <v>4.1781870000000003</v>
      </c>
      <c r="Q44">
        <v>994.40472699999998</v>
      </c>
      <c r="R44">
        <v>7.4319400000000008E-4</v>
      </c>
      <c r="S44">
        <v>0.622618</v>
      </c>
      <c r="U44" s="1">
        <v>45505</v>
      </c>
      <c r="V44" t="s">
        <v>1</v>
      </c>
    </row>
    <row r="45" spans="1:22" x14ac:dyDescent="0.3">
      <c r="A45">
        <v>31.85</v>
      </c>
      <c r="B45">
        <v>5.0199999999999996</v>
      </c>
      <c r="C45">
        <v>4.1779999999999999</v>
      </c>
      <c r="D45">
        <v>995.07399999999996</v>
      </c>
      <c r="E45">
        <v>7.6900000000000004E-4</v>
      </c>
      <c r="F45">
        <v>0.62</v>
      </c>
      <c r="H45">
        <v>41.85</v>
      </c>
      <c r="I45">
        <v>4.16</v>
      </c>
      <c r="J45">
        <v>4.1790000000000003</v>
      </c>
      <c r="K45">
        <v>991.495</v>
      </c>
      <c r="L45">
        <v>6.3100000000000005E-4</v>
      </c>
      <c r="M45">
        <v>0.63400000000000001</v>
      </c>
      <c r="O45">
        <v>4.8828300000000002</v>
      </c>
      <c r="P45">
        <v>4.1781594999999996</v>
      </c>
      <c r="Q45">
        <v>994.50314949999995</v>
      </c>
      <c r="R45">
        <v>7.4698900000000009E-4</v>
      </c>
      <c r="S45">
        <v>0.62223300000000004</v>
      </c>
      <c r="V45" t="s">
        <v>2</v>
      </c>
    </row>
    <row r="46" spans="1:22" x14ac:dyDescent="0.3">
      <c r="A46">
        <v>31.85</v>
      </c>
      <c r="B46">
        <v>5.0199999999999996</v>
      </c>
      <c r="C46">
        <v>4.1779999999999999</v>
      </c>
      <c r="D46">
        <v>995.07399999999996</v>
      </c>
      <c r="E46">
        <v>7.6900000000000004E-4</v>
      </c>
      <c r="F46">
        <v>0.62</v>
      </c>
      <c r="H46">
        <v>41.85</v>
      </c>
      <c r="I46">
        <v>4.16</v>
      </c>
      <c r="J46">
        <v>4.1790000000000003</v>
      </c>
      <c r="K46">
        <v>991.495</v>
      </c>
      <c r="L46">
        <v>6.3100000000000005E-4</v>
      </c>
      <c r="M46">
        <v>0.63400000000000001</v>
      </c>
      <c r="O46">
        <v>4.8114499999999998</v>
      </c>
      <c r="P46">
        <v>4.1782424999999996</v>
      </c>
      <c r="Q46">
        <v>994.20609249999995</v>
      </c>
      <c r="R46">
        <v>7.3553500000000005E-4</v>
      </c>
      <c r="S46">
        <v>0.62339500000000003</v>
      </c>
      <c r="V46" t="s">
        <v>3</v>
      </c>
    </row>
    <row r="47" spans="1:22" x14ac:dyDescent="0.3">
      <c r="A47">
        <v>31.85</v>
      </c>
      <c r="B47">
        <v>5.0199999999999996</v>
      </c>
      <c r="C47">
        <v>4.1779999999999999</v>
      </c>
      <c r="D47">
        <v>995.07399999999996</v>
      </c>
      <c r="E47">
        <v>7.6900000000000004E-4</v>
      </c>
      <c r="F47">
        <v>0.62</v>
      </c>
      <c r="H47">
        <v>41.85</v>
      </c>
      <c r="I47">
        <v>4.16</v>
      </c>
      <c r="J47">
        <v>4.1790000000000003</v>
      </c>
      <c r="K47">
        <v>991.495</v>
      </c>
      <c r="L47">
        <v>6.3100000000000005E-4</v>
      </c>
      <c r="M47">
        <v>0.63400000000000001</v>
      </c>
      <c r="O47">
        <v>4.6983599999999992</v>
      </c>
      <c r="P47">
        <v>4.1783739999999998</v>
      </c>
      <c r="Q47">
        <v>993.735454</v>
      </c>
      <c r="R47">
        <v>7.1738800000000001E-4</v>
      </c>
      <c r="S47">
        <v>0.62523600000000001</v>
      </c>
      <c r="V47" t="s">
        <v>4</v>
      </c>
    </row>
    <row r="48" spans="1:22" x14ac:dyDescent="0.3">
      <c r="A48">
        <v>31.85</v>
      </c>
      <c r="B48">
        <v>5.0199999999999996</v>
      </c>
      <c r="C48">
        <v>4.1779999999999999</v>
      </c>
      <c r="D48">
        <v>995.07399999999996</v>
      </c>
      <c r="E48">
        <v>7.6900000000000004E-4</v>
      </c>
      <c r="F48">
        <v>0.62</v>
      </c>
      <c r="H48">
        <v>41.85</v>
      </c>
      <c r="I48">
        <v>4.16</v>
      </c>
      <c r="J48">
        <v>4.1790000000000003</v>
      </c>
      <c r="K48">
        <v>991.495</v>
      </c>
      <c r="L48">
        <v>6.3100000000000005E-4</v>
      </c>
      <c r="M48">
        <v>0.63400000000000001</v>
      </c>
      <c r="O48">
        <v>4.71685</v>
      </c>
      <c r="P48">
        <v>4.1783524999999999</v>
      </c>
      <c r="Q48">
        <v>993.81240249999996</v>
      </c>
      <c r="R48">
        <v>7.2035500000000011E-4</v>
      </c>
      <c r="S48">
        <v>0.62493500000000002</v>
      </c>
      <c r="V48" t="s">
        <v>5</v>
      </c>
    </row>
    <row r="49" spans="1:22" x14ac:dyDescent="0.3">
      <c r="A49">
        <v>31.85</v>
      </c>
      <c r="B49">
        <v>5.0199999999999996</v>
      </c>
      <c r="C49">
        <v>4.1779999999999999</v>
      </c>
      <c r="D49">
        <v>995.07399999999996</v>
      </c>
      <c r="E49">
        <v>7.6900000000000004E-4</v>
      </c>
      <c r="F49">
        <v>0.62</v>
      </c>
      <c r="H49">
        <v>41.85</v>
      </c>
      <c r="I49">
        <v>4.16</v>
      </c>
      <c r="J49">
        <v>4.1790000000000003</v>
      </c>
      <c r="K49">
        <v>991.495</v>
      </c>
      <c r="L49">
        <v>6.3100000000000005E-4</v>
      </c>
      <c r="M49">
        <v>0.63400000000000001</v>
      </c>
      <c r="O49">
        <v>4.7022300000000001</v>
      </c>
      <c r="P49">
        <v>4.1783694999999996</v>
      </c>
      <c r="Q49">
        <v>993.75155949999998</v>
      </c>
      <c r="R49">
        <v>7.1800900000000003E-4</v>
      </c>
      <c r="S49">
        <v>0.62517299999999998</v>
      </c>
      <c r="V49" t="s">
        <v>6</v>
      </c>
    </row>
    <row r="50" spans="1:22" x14ac:dyDescent="0.3">
      <c r="A50">
        <v>31.85</v>
      </c>
      <c r="B50">
        <v>5.0199999999999996</v>
      </c>
      <c r="C50">
        <v>4.1779999999999999</v>
      </c>
      <c r="D50">
        <v>995.07399999999996</v>
      </c>
      <c r="E50">
        <v>7.6900000000000004E-4</v>
      </c>
      <c r="F50">
        <v>0.62</v>
      </c>
      <c r="H50">
        <v>41.85</v>
      </c>
      <c r="I50">
        <v>4.16</v>
      </c>
      <c r="J50">
        <v>4.1790000000000003</v>
      </c>
      <c r="K50">
        <v>991.495</v>
      </c>
      <c r="L50">
        <v>6.3100000000000005E-4</v>
      </c>
      <c r="M50">
        <v>0.63400000000000001</v>
      </c>
      <c r="O50">
        <v>4.77189</v>
      </c>
      <c r="P50">
        <v>4.1782884999999998</v>
      </c>
      <c r="Q50">
        <v>994.04145849999998</v>
      </c>
      <c r="R50">
        <v>7.2918700000000006E-4</v>
      </c>
      <c r="S50">
        <v>0.62403900000000001</v>
      </c>
      <c r="U50" s="1">
        <v>45536</v>
      </c>
      <c r="V50" t="s">
        <v>1</v>
      </c>
    </row>
    <row r="51" spans="1:22" x14ac:dyDescent="0.3">
      <c r="A51">
        <v>31.85</v>
      </c>
      <c r="B51">
        <v>5.0199999999999996</v>
      </c>
      <c r="C51">
        <v>4.1779999999999999</v>
      </c>
      <c r="D51">
        <v>995.07399999999996</v>
      </c>
      <c r="E51">
        <v>7.6900000000000004E-4</v>
      </c>
      <c r="F51">
        <v>0.62</v>
      </c>
      <c r="H51">
        <v>41.85</v>
      </c>
      <c r="I51">
        <v>4.16</v>
      </c>
      <c r="J51">
        <v>4.1790000000000003</v>
      </c>
      <c r="K51">
        <v>991.495</v>
      </c>
      <c r="L51">
        <v>6.3100000000000005E-4</v>
      </c>
      <c r="M51">
        <v>0.63400000000000001</v>
      </c>
      <c r="O51">
        <v>4.7736099999999997</v>
      </c>
      <c r="P51">
        <v>4.1782865000000005</v>
      </c>
      <c r="Q51">
        <v>994.04861649999998</v>
      </c>
      <c r="R51">
        <v>7.2946300000000007E-4</v>
      </c>
      <c r="S51">
        <v>0.62401099999999998</v>
      </c>
      <c r="V51" t="s">
        <v>2</v>
      </c>
    </row>
    <row r="52" spans="1:22" x14ac:dyDescent="0.3">
      <c r="A52">
        <v>31.85</v>
      </c>
      <c r="B52">
        <v>5.0199999999999996</v>
      </c>
      <c r="C52">
        <v>4.1779999999999999</v>
      </c>
      <c r="D52">
        <v>995.07399999999996</v>
      </c>
      <c r="E52">
        <v>7.6900000000000004E-4</v>
      </c>
      <c r="F52">
        <v>0.62</v>
      </c>
      <c r="H52">
        <v>41.85</v>
      </c>
      <c r="I52">
        <v>4.16</v>
      </c>
      <c r="J52">
        <v>4.1790000000000003</v>
      </c>
      <c r="K52">
        <v>991.495</v>
      </c>
      <c r="L52">
        <v>6.3100000000000005E-4</v>
      </c>
      <c r="M52">
        <v>0.63400000000000001</v>
      </c>
      <c r="O52">
        <v>4.7172799999999997</v>
      </c>
      <c r="P52">
        <v>4.1783520000000003</v>
      </c>
      <c r="Q52">
        <v>993.81419199999993</v>
      </c>
      <c r="R52">
        <v>7.20424E-4</v>
      </c>
      <c r="S52">
        <v>0.62492800000000004</v>
      </c>
      <c r="V52" t="s">
        <v>3</v>
      </c>
    </row>
    <row r="53" spans="1:22" x14ac:dyDescent="0.3">
      <c r="A53">
        <v>31.85</v>
      </c>
      <c r="B53">
        <v>5.0199999999999996</v>
      </c>
      <c r="C53">
        <v>4.1779999999999999</v>
      </c>
      <c r="D53">
        <v>995.07399999999996</v>
      </c>
      <c r="E53">
        <v>7.6900000000000004E-4</v>
      </c>
      <c r="F53">
        <v>0.62</v>
      </c>
      <c r="H53">
        <v>41.85</v>
      </c>
      <c r="I53">
        <v>4.16</v>
      </c>
      <c r="J53">
        <v>4.1790000000000003</v>
      </c>
      <c r="K53">
        <v>991.495</v>
      </c>
      <c r="L53">
        <v>6.3100000000000005E-4</v>
      </c>
      <c r="M53">
        <v>0.63400000000000001</v>
      </c>
      <c r="O53">
        <v>4.7103999999999999</v>
      </c>
      <c r="P53">
        <v>4.1783599999999996</v>
      </c>
      <c r="Q53">
        <v>993.78555999999992</v>
      </c>
      <c r="R53">
        <v>7.1932000000000007E-4</v>
      </c>
      <c r="S53">
        <v>0.62504000000000004</v>
      </c>
      <c r="V53" t="s">
        <v>4</v>
      </c>
    </row>
    <row r="54" spans="1:22" x14ac:dyDescent="0.3">
      <c r="A54">
        <v>31.85</v>
      </c>
      <c r="B54">
        <v>5.0199999999999996</v>
      </c>
      <c r="C54">
        <v>4.1779999999999999</v>
      </c>
      <c r="D54">
        <v>995.07399999999996</v>
      </c>
      <c r="E54">
        <v>7.6900000000000004E-4</v>
      </c>
      <c r="F54">
        <v>0.62</v>
      </c>
      <c r="H54">
        <v>41.85</v>
      </c>
      <c r="I54">
        <v>4.16</v>
      </c>
      <c r="J54">
        <v>4.1790000000000003</v>
      </c>
      <c r="K54">
        <v>991.495</v>
      </c>
      <c r="L54">
        <v>6.3100000000000005E-4</v>
      </c>
      <c r="M54">
        <v>0.63400000000000001</v>
      </c>
      <c r="O54">
        <v>4.6953499999999995</v>
      </c>
      <c r="P54">
        <v>4.1783774999999999</v>
      </c>
      <c r="Q54">
        <v>993.72292749999997</v>
      </c>
      <c r="R54">
        <v>7.169050000000001E-4</v>
      </c>
      <c r="S54">
        <v>0.62528499999999998</v>
      </c>
      <c r="V54" t="s">
        <v>5</v>
      </c>
    </row>
    <row r="55" spans="1:22" x14ac:dyDescent="0.3">
      <c r="A55">
        <v>31.85</v>
      </c>
      <c r="B55">
        <v>5.0199999999999996</v>
      </c>
      <c r="C55">
        <v>4.1779999999999999</v>
      </c>
      <c r="D55">
        <v>995.07399999999996</v>
      </c>
      <c r="E55">
        <v>7.6900000000000004E-4</v>
      </c>
      <c r="F55">
        <v>0.62</v>
      </c>
      <c r="H55">
        <v>41.85</v>
      </c>
      <c r="I55">
        <v>4.16</v>
      </c>
      <c r="J55">
        <v>4.1790000000000003</v>
      </c>
      <c r="K55">
        <v>991.495</v>
      </c>
      <c r="L55">
        <v>6.3100000000000005E-4</v>
      </c>
      <c r="M55">
        <v>0.63400000000000001</v>
      </c>
      <c r="O55">
        <v>4.6837399999999993</v>
      </c>
      <c r="P55">
        <v>4.1783910000000004</v>
      </c>
      <c r="Q55">
        <v>993.67461100000003</v>
      </c>
      <c r="R55">
        <v>7.1504200000000004E-4</v>
      </c>
      <c r="S55">
        <v>0.62547399999999997</v>
      </c>
      <c r="V55" t="s">
        <v>6</v>
      </c>
    </row>
    <row r="56" spans="1:22" x14ac:dyDescent="0.3">
      <c r="A56">
        <v>31.85</v>
      </c>
      <c r="B56">
        <v>5.0199999999999996</v>
      </c>
      <c r="C56">
        <v>4.1779999999999999</v>
      </c>
      <c r="D56">
        <v>995.07399999999996</v>
      </c>
      <c r="E56">
        <v>7.6900000000000004E-4</v>
      </c>
      <c r="F56">
        <v>0.62</v>
      </c>
      <c r="H56">
        <v>41.85</v>
      </c>
      <c r="I56">
        <v>4.16</v>
      </c>
      <c r="J56">
        <v>4.1790000000000003</v>
      </c>
      <c r="K56">
        <v>991.495</v>
      </c>
      <c r="L56">
        <v>6.3100000000000005E-4</v>
      </c>
      <c r="M56">
        <v>0.63400000000000001</v>
      </c>
      <c r="O56">
        <v>4.7048100000000002</v>
      </c>
      <c r="P56">
        <v>4.1783665000000001</v>
      </c>
      <c r="Q56">
        <v>993.76229649999993</v>
      </c>
      <c r="R56">
        <v>7.1842300000000004E-4</v>
      </c>
      <c r="S56">
        <v>0.62513099999999999</v>
      </c>
      <c r="U56" s="1">
        <v>45566</v>
      </c>
      <c r="V56" t="s">
        <v>1</v>
      </c>
    </row>
    <row r="57" spans="1:22" x14ac:dyDescent="0.3">
      <c r="A57">
        <v>31.85</v>
      </c>
      <c r="B57">
        <v>5.0199999999999996</v>
      </c>
      <c r="C57">
        <v>4.1779999999999999</v>
      </c>
      <c r="D57">
        <v>995.07399999999996</v>
      </c>
      <c r="E57">
        <v>7.6900000000000004E-4</v>
      </c>
      <c r="F57">
        <v>0.62</v>
      </c>
      <c r="H57">
        <v>41.85</v>
      </c>
      <c r="I57">
        <v>4.16</v>
      </c>
      <c r="J57">
        <v>4.1790000000000003</v>
      </c>
      <c r="K57">
        <v>991.495</v>
      </c>
      <c r="L57">
        <v>6.3100000000000005E-4</v>
      </c>
      <c r="M57">
        <v>0.63400000000000001</v>
      </c>
      <c r="O57">
        <v>4.7706</v>
      </c>
      <c r="P57">
        <v>4.1782899999999996</v>
      </c>
      <c r="Q57">
        <v>994.03608999999994</v>
      </c>
      <c r="R57">
        <v>7.2898000000000006E-4</v>
      </c>
      <c r="S57">
        <v>0.62405999999999995</v>
      </c>
      <c r="V57" t="s">
        <v>2</v>
      </c>
    </row>
    <row r="58" spans="1:22" x14ac:dyDescent="0.3">
      <c r="A58">
        <v>31.85</v>
      </c>
      <c r="B58">
        <v>5.0199999999999996</v>
      </c>
      <c r="C58">
        <v>4.1779999999999999</v>
      </c>
      <c r="D58">
        <v>995.07399999999996</v>
      </c>
      <c r="E58">
        <v>7.6900000000000004E-4</v>
      </c>
      <c r="F58">
        <v>0.62</v>
      </c>
      <c r="H58">
        <v>41.85</v>
      </c>
      <c r="I58">
        <v>4.16</v>
      </c>
      <c r="J58">
        <v>4.1790000000000003</v>
      </c>
      <c r="K58">
        <v>991.495</v>
      </c>
      <c r="L58">
        <v>6.3100000000000005E-4</v>
      </c>
      <c r="M58">
        <v>0.63400000000000001</v>
      </c>
      <c r="O58">
        <v>4.7551199999999998</v>
      </c>
      <c r="P58">
        <v>4.1783080000000004</v>
      </c>
      <c r="Q58">
        <v>993.97166800000002</v>
      </c>
      <c r="R58">
        <v>7.2649600000000009E-4</v>
      </c>
      <c r="S58">
        <v>0.62431199999999998</v>
      </c>
      <c r="V58" t="s">
        <v>3</v>
      </c>
    </row>
    <row r="59" spans="1:22" x14ac:dyDescent="0.3">
      <c r="A59">
        <v>31.85</v>
      </c>
      <c r="B59">
        <v>5.0199999999999996</v>
      </c>
      <c r="C59">
        <v>4.1779999999999999</v>
      </c>
      <c r="D59">
        <v>995.07399999999996</v>
      </c>
      <c r="E59">
        <v>7.6900000000000004E-4</v>
      </c>
      <c r="F59">
        <v>0.62</v>
      </c>
      <c r="H59">
        <v>41.85</v>
      </c>
      <c r="I59">
        <v>4.16</v>
      </c>
      <c r="J59">
        <v>4.1790000000000003</v>
      </c>
      <c r="K59">
        <v>991.495</v>
      </c>
      <c r="L59">
        <v>6.3100000000000005E-4</v>
      </c>
      <c r="M59">
        <v>0.63400000000000001</v>
      </c>
      <c r="O59">
        <v>4.6927699999999994</v>
      </c>
      <c r="P59">
        <v>4.1783805000000003</v>
      </c>
      <c r="Q59">
        <v>993.71219050000002</v>
      </c>
      <c r="R59">
        <v>7.1649100000000009E-4</v>
      </c>
      <c r="S59">
        <v>0.62532699999999997</v>
      </c>
      <c r="V59" t="s">
        <v>4</v>
      </c>
    </row>
    <row r="60" spans="1:22" x14ac:dyDescent="0.3">
      <c r="A60">
        <v>31.85</v>
      </c>
      <c r="B60">
        <v>5.0199999999999996</v>
      </c>
      <c r="C60">
        <v>4.1779999999999999</v>
      </c>
      <c r="D60">
        <v>995.07399999999996</v>
      </c>
      <c r="E60">
        <v>7.6900000000000004E-4</v>
      </c>
      <c r="F60">
        <v>0.62</v>
      </c>
      <c r="H60">
        <v>41.85</v>
      </c>
      <c r="I60">
        <v>4.16</v>
      </c>
      <c r="J60">
        <v>4.1790000000000003</v>
      </c>
      <c r="K60">
        <v>991.495</v>
      </c>
      <c r="L60">
        <v>6.3100000000000005E-4</v>
      </c>
      <c r="M60">
        <v>0.63400000000000001</v>
      </c>
      <c r="O60">
        <v>4.6901899999999994</v>
      </c>
      <c r="P60">
        <v>4.1783834999999998</v>
      </c>
      <c r="Q60">
        <v>993.70145349999996</v>
      </c>
      <c r="R60">
        <v>7.1607700000000008E-4</v>
      </c>
      <c r="S60">
        <v>0.62536899999999995</v>
      </c>
      <c r="V60" t="s">
        <v>5</v>
      </c>
    </row>
    <row r="61" spans="1:22" x14ac:dyDescent="0.3">
      <c r="A61">
        <v>31.85</v>
      </c>
      <c r="B61">
        <v>5.0199999999999996</v>
      </c>
      <c r="C61">
        <v>4.1779999999999999</v>
      </c>
      <c r="D61">
        <v>995.07399999999996</v>
      </c>
      <c r="E61">
        <v>7.6900000000000004E-4</v>
      </c>
      <c r="F61">
        <v>0.62</v>
      </c>
      <c r="H61">
        <v>41.85</v>
      </c>
      <c r="I61">
        <v>4.16</v>
      </c>
      <c r="J61">
        <v>4.1790000000000003</v>
      </c>
      <c r="K61">
        <v>991.495</v>
      </c>
      <c r="L61">
        <v>6.3100000000000005E-4</v>
      </c>
      <c r="M61">
        <v>0.63400000000000001</v>
      </c>
      <c r="O61">
        <v>4.6970699999999992</v>
      </c>
      <c r="P61">
        <v>4.1783755000000005</v>
      </c>
      <c r="Q61">
        <v>993.73008549999997</v>
      </c>
      <c r="R61">
        <v>7.17181E-4</v>
      </c>
      <c r="S61">
        <v>0.62525699999999995</v>
      </c>
      <c r="V61" t="s">
        <v>6</v>
      </c>
    </row>
    <row r="62" spans="1:22" x14ac:dyDescent="0.3">
      <c r="A62">
        <v>31.85</v>
      </c>
      <c r="B62">
        <v>5.0199999999999996</v>
      </c>
      <c r="C62">
        <v>4.1779999999999999</v>
      </c>
      <c r="D62">
        <v>995.07399999999996</v>
      </c>
      <c r="E62">
        <v>7.6900000000000004E-4</v>
      </c>
      <c r="F62">
        <v>0.62</v>
      </c>
      <c r="H62">
        <v>41.85</v>
      </c>
      <c r="I62">
        <v>4.16</v>
      </c>
      <c r="J62">
        <v>4.1790000000000003</v>
      </c>
      <c r="K62">
        <v>991.495</v>
      </c>
      <c r="L62">
        <v>6.3100000000000005E-4</v>
      </c>
      <c r="M62">
        <v>0.63400000000000001</v>
      </c>
      <c r="O62">
        <v>4.7559800000000001</v>
      </c>
      <c r="P62">
        <v>4.1783070000000002</v>
      </c>
      <c r="Q62">
        <v>993.97524699999997</v>
      </c>
      <c r="R62">
        <v>7.2663400000000009E-4</v>
      </c>
      <c r="S62">
        <v>0.62429800000000002</v>
      </c>
      <c r="U62" s="1">
        <v>45597</v>
      </c>
      <c r="V62" t="s">
        <v>1</v>
      </c>
    </row>
    <row r="63" spans="1:22" x14ac:dyDescent="0.3">
      <c r="A63">
        <v>31.85</v>
      </c>
      <c r="B63">
        <v>5.0199999999999996</v>
      </c>
      <c r="C63">
        <v>4.1779999999999999</v>
      </c>
      <c r="D63">
        <v>995.07399999999996</v>
      </c>
      <c r="E63">
        <v>7.6900000000000004E-4</v>
      </c>
      <c r="F63">
        <v>0.62</v>
      </c>
      <c r="H63">
        <v>41.85</v>
      </c>
      <c r="I63">
        <v>4.16</v>
      </c>
      <c r="J63">
        <v>4.1790000000000003</v>
      </c>
      <c r="K63">
        <v>991.495</v>
      </c>
      <c r="L63">
        <v>6.3100000000000005E-4</v>
      </c>
      <c r="M63">
        <v>0.63400000000000001</v>
      </c>
      <c r="O63">
        <v>4.7383499999999996</v>
      </c>
      <c r="P63">
        <v>4.1783275</v>
      </c>
      <c r="Q63">
        <v>993.90187749999996</v>
      </c>
      <c r="R63">
        <v>7.2380500000000011E-4</v>
      </c>
      <c r="S63">
        <v>0.62458499999999995</v>
      </c>
      <c r="V63" t="s">
        <v>2</v>
      </c>
    </row>
    <row r="64" spans="1:22" x14ac:dyDescent="0.3">
      <c r="A64">
        <v>31.85</v>
      </c>
      <c r="B64">
        <v>5.0199999999999996</v>
      </c>
      <c r="C64">
        <v>4.1779999999999999</v>
      </c>
      <c r="D64">
        <v>995.07399999999996</v>
      </c>
      <c r="E64">
        <v>7.6900000000000004E-4</v>
      </c>
      <c r="F64">
        <v>0.62</v>
      </c>
      <c r="H64">
        <v>41.85</v>
      </c>
      <c r="I64">
        <v>4.16</v>
      </c>
      <c r="J64">
        <v>4.1790000000000003</v>
      </c>
      <c r="K64">
        <v>991.495</v>
      </c>
      <c r="L64">
        <v>6.3100000000000005E-4</v>
      </c>
      <c r="M64">
        <v>0.63400000000000001</v>
      </c>
      <c r="O64">
        <v>4.6798700000000002</v>
      </c>
      <c r="P64">
        <v>4.1783954999999997</v>
      </c>
      <c r="Q64">
        <v>993.65850549999993</v>
      </c>
      <c r="R64">
        <v>7.1442100000000002E-4</v>
      </c>
      <c r="S64">
        <v>0.62553700000000001</v>
      </c>
      <c r="V64" t="s">
        <v>3</v>
      </c>
    </row>
    <row r="65" spans="1:22" x14ac:dyDescent="0.3">
      <c r="A65">
        <v>31.85</v>
      </c>
      <c r="B65">
        <v>5.0199999999999996</v>
      </c>
      <c r="C65">
        <v>4.1779999999999999</v>
      </c>
      <c r="D65">
        <v>995.07399999999996</v>
      </c>
      <c r="E65">
        <v>7.6900000000000004E-4</v>
      </c>
      <c r="F65">
        <v>0.62</v>
      </c>
      <c r="H65">
        <v>41.85</v>
      </c>
      <c r="I65">
        <v>4.16</v>
      </c>
      <c r="J65">
        <v>4.1790000000000003</v>
      </c>
      <c r="K65">
        <v>991.495</v>
      </c>
      <c r="L65">
        <v>6.3100000000000005E-4</v>
      </c>
      <c r="M65">
        <v>0.63400000000000001</v>
      </c>
      <c r="O65">
        <v>4.6588000000000003</v>
      </c>
      <c r="P65">
        <v>4.17842</v>
      </c>
      <c r="Q65">
        <v>993.57082000000003</v>
      </c>
      <c r="R65">
        <v>7.1104000000000013E-4</v>
      </c>
      <c r="S65">
        <v>0.62587999999999999</v>
      </c>
      <c r="V65" t="s">
        <v>4</v>
      </c>
    </row>
    <row r="66" spans="1:22" x14ac:dyDescent="0.3">
      <c r="A66">
        <v>31.85</v>
      </c>
      <c r="B66">
        <v>5.0199999999999996</v>
      </c>
      <c r="C66">
        <v>4.1779999999999999</v>
      </c>
      <c r="D66">
        <v>995.07399999999996</v>
      </c>
      <c r="E66">
        <v>7.6900000000000004E-4</v>
      </c>
      <c r="F66">
        <v>0.62</v>
      </c>
      <c r="H66">
        <v>41.85</v>
      </c>
      <c r="I66">
        <v>4.16</v>
      </c>
      <c r="J66">
        <v>4.1790000000000003</v>
      </c>
      <c r="K66">
        <v>991.495</v>
      </c>
      <c r="L66">
        <v>6.3100000000000005E-4</v>
      </c>
      <c r="M66">
        <v>0.63400000000000001</v>
      </c>
      <c r="O66">
        <v>4.6764299999999999</v>
      </c>
      <c r="P66">
        <v>4.1783995000000003</v>
      </c>
      <c r="Q66">
        <v>993.64418949999992</v>
      </c>
      <c r="R66">
        <v>7.1386900000000011E-4</v>
      </c>
      <c r="S66">
        <v>0.62559299999999995</v>
      </c>
      <c r="V66" t="s">
        <v>5</v>
      </c>
    </row>
    <row r="67" spans="1:22" x14ac:dyDescent="0.3">
      <c r="A67">
        <v>31.85</v>
      </c>
      <c r="B67">
        <v>5.0199999999999996</v>
      </c>
      <c r="C67">
        <v>4.1779999999999999</v>
      </c>
      <c r="D67">
        <v>995.07399999999996</v>
      </c>
      <c r="E67">
        <v>7.6900000000000004E-4</v>
      </c>
      <c r="F67">
        <v>0.62</v>
      </c>
      <c r="H67">
        <v>41.85</v>
      </c>
      <c r="I67">
        <v>4.16</v>
      </c>
      <c r="J67">
        <v>4.1790000000000003</v>
      </c>
      <c r="K67">
        <v>991.495</v>
      </c>
      <c r="L67">
        <v>6.3100000000000005E-4</v>
      </c>
      <c r="M67">
        <v>0.63400000000000001</v>
      </c>
      <c r="O67">
        <v>4.6596599999999997</v>
      </c>
      <c r="P67">
        <v>4.1784189999999999</v>
      </c>
      <c r="Q67">
        <v>993.57439899999997</v>
      </c>
      <c r="R67">
        <v>7.1117800000000003E-4</v>
      </c>
      <c r="S67">
        <v>0.62586600000000003</v>
      </c>
      <c r="V67" t="s">
        <v>6</v>
      </c>
    </row>
    <row r="68" spans="1:22" x14ac:dyDescent="0.3">
      <c r="A68">
        <v>31.85</v>
      </c>
      <c r="B68">
        <v>5.0199999999999996</v>
      </c>
      <c r="C68">
        <v>4.1779999999999999</v>
      </c>
      <c r="D68">
        <v>995.07399999999996</v>
      </c>
      <c r="E68">
        <v>7.6900000000000004E-4</v>
      </c>
      <c r="F68">
        <v>0.62</v>
      </c>
      <c r="H68">
        <v>41.85</v>
      </c>
      <c r="I68">
        <v>4.16</v>
      </c>
      <c r="J68">
        <v>4.1790000000000003</v>
      </c>
      <c r="K68">
        <v>991.495</v>
      </c>
      <c r="L68">
        <v>6.3100000000000005E-4</v>
      </c>
      <c r="M68">
        <v>0.63400000000000001</v>
      </c>
      <c r="O68">
        <v>4.7078199999999999</v>
      </c>
      <c r="P68">
        <v>4.178363</v>
      </c>
      <c r="Q68">
        <v>993.77482299999997</v>
      </c>
      <c r="R68">
        <v>7.1890600000000006E-4</v>
      </c>
      <c r="S68">
        <v>0.62508200000000003</v>
      </c>
      <c r="U68" s="1">
        <v>45627</v>
      </c>
      <c r="V68" t="s">
        <v>1</v>
      </c>
    </row>
    <row r="69" spans="1:22" x14ac:dyDescent="0.3">
      <c r="A69">
        <v>31.85</v>
      </c>
      <c r="B69">
        <v>5.0199999999999996</v>
      </c>
      <c r="C69">
        <v>4.1779999999999999</v>
      </c>
      <c r="D69">
        <v>995.07399999999996</v>
      </c>
      <c r="E69">
        <v>7.6900000000000004E-4</v>
      </c>
      <c r="F69">
        <v>0.62</v>
      </c>
      <c r="H69">
        <v>41.85</v>
      </c>
      <c r="I69">
        <v>4.16</v>
      </c>
      <c r="J69">
        <v>4.1790000000000003</v>
      </c>
      <c r="K69">
        <v>991.495</v>
      </c>
      <c r="L69">
        <v>6.3100000000000005E-4</v>
      </c>
      <c r="M69">
        <v>0.63400000000000001</v>
      </c>
      <c r="O69">
        <v>4.7486700000000006</v>
      </c>
      <c r="P69">
        <v>4.1783155000000001</v>
      </c>
      <c r="Q69">
        <v>993.94482549999998</v>
      </c>
      <c r="R69">
        <v>7.2546100000000016E-4</v>
      </c>
      <c r="S69">
        <v>0.624417</v>
      </c>
      <c r="V69" t="s">
        <v>2</v>
      </c>
    </row>
    <row r="70" spans="1:22" x14ac:dyDescent="0.3">
      <c r="A70">
        <v>31.85</v>
      </c>
      <c r="B70">
        <v>5.0199999999999996</v>
      </c>
      <c r="C70">
        <v>4.1779999999999999</v>
      </c>
      <c r="D70">
        <v>995.07399999999996</v>
      </c>
      <c r="E70">
        <v>7.6900000000000004E-4</v>
      </c>
      <c r="F70">
        <v>0.62</v>
      </c>
      <c r="H70">
        <v>41.85</v>
      </c>
      <c r="I70">
        <v>4.16</v>
      </c>
      <c r="J70">
        <v>4.1790000000000003</v>
      </c>
      <c r="K70">
        <v>991.495</v>
      </c>
      <c r="L70">
        <v>6.3100000000000005E-4</v>
      </c>
      <c r="M70">
        <v>0.63400000000000001</v>
      </c>
      <c r="O70">
        <v>4.7103999999999999</v>
      </c>
      <c r="P70">
        <v>4.1783599999999996</v>
      </c>
      <c r="Q70">
        <v>993.78555999999992</v>
      </c>
      <c r="R70">
        <v>7.1932000000000007E-4</v>
      </c>
      <c r="S70">
        <v>0.62504000000000004</v>
      </c>
      <c r="V70" t="s">
        <v>3</v>
      </c>
    </row>
    <row r="71" spans="1:22" x14ac:dyDescent="0.3">
      <c r="A71">
        <v>31.85</v>
      </c>
      <c r="B71">
        <v>5.0199999999999996</v>
      </c>
      <c r="C71">
        <v>4.1779999999999999</v>
      </c>
      <c r="D71">
        <v>995.07399999999996</v>
      </c>
      <c r="E71">
        <v>7.6900000000000004E-4</v>
      </c>
      <c r="F71">
        <v>0.62</v>
      </c>
      <c r="H71">
        <v>41.85</v>
      </c>
      <c r="I71">
        <v>4.16</v>
      </c>
      <c r="J71">
        <v>4.1790000000000003</v>
      </c>
      <c r="K71">
        <v>991.495</v>
      </c>
      <c r="L71">
        <v>6.3100000000000005E-4</v>
      </c>
      <c r="M71">
        <v>0.63400000000000001</v>
      </c>
      <c r="O71">
        <v>4.7779100000000003</v>
      </c>
      <c r="P71">
        <v>4.1782814999999998</v>
      </c>
      <c r="Q71">
        <v>994.06651149999993</v>
      </c>
      <c r="R71">
        <v>7.301530000000001E-4</v>
      </c>
      <c r="S71">
        <v>0.62394099999999997</v>
      </c>
      <c r="V71" t="s">
        <v>4</v>
      </c>
    </row>
    <row r="72" spans="1:22" x14ac:dyDescent="0.3">
      <c r="A72">
        <v>31.85</v>
      </c>
      <c r="B72">
        <v>5.0199999999999996</v>
      </c>
      <c r="C72">
        <v>4.1779999999999999</v>
      </c>
      <c r="D72">
        <v>995.07399999999996</v>
      </c>
      <c r="E72">
        <v>7.6900000000000004E-4</v>
      </c>
      <c r="F72">
        <v>0.62</v>
      </c>
      <c r="H72">
        <v>41.85</v>
      </c>
      <c r="I72">
        <v>4.16</v>
      </c>
      <c r="J72">
        <v>4.1790000000000003</v>
      </c>
      <c r="K72">
        <v>991.495</v>
      </c>
      <c r="L72">
        <v>6.3100000000000005E-4</v>
      </c>
      <c r="M72">
        <v>0.63400000000000001</v>
      </c>
      <c r="O72">
        <v>4.8011300000000006</v>
      </c>
      <c r="P72">
        <v>4.1782545000000004</v>
      </c>
      <c r="Q72">
        <v>994.16314449999993</v>
      </c>
      <c r="R72">
        <v>7.3387900000000011E-4</v>
      </c>
      <c r="S72">
        <v>0.62356299999999998</v>
      </c>
      <c r="V72" t="s">
        <v>5</v>
      </c>
    </row>
    <row r="73" spans="1:22" x14ac:dyDescent="0.3">
      <c r="A73">
        <v>31.85</v>
      </c>
      <c r="B73">
        <v>5.0199999999999996</v>
      </c>
      <c r="C73">
        <v>4.1779999999999999</v>
      </c>
      <c r="D73">
        <v>995.07399999999996</v>
      </c>
      <c r="E73">
        <v>7.6900000000000004E-4</v>
      </c>
      <c r="F73">
        <v>0.62</v>
      </c>
      <c r="H73">
        <v>41.85</v>
      </c>
      <c r="I73">
        <v>4.16</v>
      </c>
      <c r="J73">
        <v>4.1790000000000003</v>
      </c>
      <c r="K73">
        <v>991.495</v>
      </c>
      <c r="L73">
        <v>6.3100000000000005E-4</v>
      </c>
      <c r="M73">
        <v>0.63400000000000001</v>
      </c>
      <c r="O73">
        <v>4.8183299999999996</v>
      </c>
      <c r="P73">
        <v>4.1782345000000003</v>
      </c>
      <c r="Q73">
        <v>994.23472449999997</v>
      </c>
      <c r="R73">
        <v>7.3663900000000009E-4</v>
      </c>
      <c r="S73">
        <v>0.62328300000000003</v>
      </c>
      <c r="V73" t="s">
        <v>6</v>
      </c>
    </row>
    <row r="74" spans="1:22" x14ac:dyDescent="0.3">
      <c r="A74">
        <v>31.85</v>
      </c>
      <c r="B74">
        <v>5.0199999999999996</v>
      </c>
      <c r="C74">
        <v>4.1779999999999999</v>
      </c>
      <c r="D74">
        <v>995.07399999999996</v>
      </c>
      <c r="E74">
        <v>7.6900000000000004E-4</v>
      </c>
      <c r="F74">
        <v>0.62</v>
      </c>
      <c r="H74">
        <v>41.85</v>
      </c>
      <c r="I74">
        <v>4.16</v>
      </c>
      <c r="J74">
        <v>4.1790000000000003</v>
      </c>
      <c r="K74">
        <v>991.495</v>
      </c>
      <c r="L74">
        <v>6.3100000000000005E-4</v>
      </c>
      <c r="M74">
        <v>0.63400000000000001</v>
      </c>
      <c r="O74">
        <v>4.8093000000000004</v>
      </c>
      <c r="P74">
        <v>4.1782450000000004</v>
      </c>
      <c r="Q74">
        <v>994.19714499999998</v>
      </c>
      <c r="R74">
        <v>7.3519000000000015E-4</v>
      </c>
      <c r="S74">
        <v>0.62343000000000004</v>
      </c>
      <c r="U74" s="1" t="s">
        <v>7</v>
      </c>
      <c r="V74" t="s">
        <v>1</v>
      </c>
    </row>
    <row r="75" spans="1:22" x14ac:dyDescent="0.3">
      <c r="A75">
        <v>31.85</v>
      </c>
      <c r="B75">
        <v>5.0199999999999996</v>
      </c>
      <c r="C75">
        <v>4.1779999999999999</v>
      </c>
      <c r="D75">
        <v>995.07399999999996</v>
      </c>
      <c r="E75">
        <v>7.6900000000000004E-4</v>
      </c>
      <c r="F75">
        <v>0.62</v>
      </c>
      <c r="H75">
        <v>41.85</v>
      </c>
      <c r="I75">
        <v>4.16</v>
      </c>
      <c r="J75">
        <v>4.1790000000000003</v>
      </c>
      <c r="K75">
        <v>991.495</v>
      </c>
      <c r="L75">
        <v>6.3100000000000005E-4</v>
      </c>
      <c r="M75">
        <v>0.63400000000000001</v>
      </c>
      <c r="O75">
        <v>4.7925300000000002</v>
      </c>
      <c r="P75">
        <v>4.1782645</v>
      </c>
      <c r="Q75">
        <v>994.12735450000002</v>
      </c>
      <c r="R75">
        <v>7.3249900000000006E-4</v>
      </c>
      <c r="S75">
        <v>0.62370300000000001</v>
      </c>
      <c r="V75" t="s">
        <v>2</v>
      </c>
    </row>
    <row r="76" spans="1:22" x14ac:dyDescent="0.3">
      <c r="A76">
        <v>31.85</v>
      </c>
      <c r="B76">
        <v>5.0199999999999996</v>
      </c>
      <c r="C76">
        <v>4.1779999999999999</v>
      </c>
      <c r="D76">
        <v>995.07399999999996</v>
      </c>
      <c r="E76">
        <v>7.6900000000000004E-4</v>
      </c>
      <c r="F76">
        <v>0.62</v>
      </c>
      <c r="H76">
        <v>41.85</v>
      </c>
      <c r="I76">
        <v>4.16</v>
      </c>
      <c r="J76">
        <v>4.1790000000000003</v>
      </c>
      <c r="K76">
        <v>991.495</v>
      </c>
      <c r="L76">
        <v>6.3100000000000005E-4</v>
      </c>
      <c r="M76">
        <v>0.63400000000000001</v>
      </c>
      <c r="O76">
        <v>4.7061000000000002</v>
      </c>
      <c r="P76">
        <v>4.1783650000000003</v>
      </c>
      <c r="Q76">
        <v>993.76766499999997</v>
      </c>
      <c r="R76">
        <v>7.1863000000000005E-4</v>
      </c>
      <c r="S76">
        <v>0.62510999999999994</v>
      </c>
      <c r="V76" t="s">
        <v>3</v>
      </c>
    </row>
    <row r="77" spans="1:22" x14ac:dyDescent="0.3">
      <c r="A77">
        <v>31.85</v>
      </c>
      <c r="B77">
        <v>5.0199999999999996</v>
      </c>
      <c r="C77">
        <v>4.1779999999999999</v>
      </c>
      <c r="D77">
        <v>995.07399999999996</v>
      </c>
      <c r="E77">
        <v>7.6900000000000004E-4</v>
      </c>
      <c r="F77">
        <v>0.62</v>
      </c>
      <c r="H77">
        <v>41.85</v>
      </c>
      <c r="I77">
        <v>4.16</v>
      </c>
      <c r="J77">
        <v>4.1790000000000003</v>
      </c>
      <c r="K77">
        <v>991.495</v>
      </c>
      <c r="L77">
        <v>6.3100000000000005E-4</v>
      </c>
      <c r="M77">
        <v>0.63400000000000001</v>
      </c>
      <c r="O77">
        <v>4.6996500000000001</v>
      </c>
      <c r="P77">
        <v>4.1783725</v>
      </c>
      <c r="Q77">
        <v>993.74082249999992</v>
      </c>
      <c r="R77">
        <v>7.1759500000000002E-4</v>
      </c>
      <c r="S77">
        <v>0.62521499999999997</v>
      </c>
      <c r="V77" t="s">
        <v>4</v>
      </c>
    </row>
    <row r="78" spans="1:22" x14ac:dyDescent="0.3">
      <c r="A78">
        <v>31.85</v>
      </c>
      <c r="B78">
        <v>5.0199999999999996</v>
      </c>
      <c r="C78">
        <v>4.1779999999999999</v>
      </c>
      <c r="D78">
        <v>995.07399999999996</v>
      </c>
      <c r="E78">
        <v>7.6900000000000004E-4</v>
      </c>
      <c r="F78">
        <v>0.62</v>
      </c>
      <c r="H78">
        <v>41.85</v>
      </c>
      <c r="I78">
        <v>4.16</v>
      </c>
      <c r="J78">
        <v>4.1790000000000003</v>
      </c>
      <c r="K78">
        <v>991.495</v>
      </c>
      <c r="L78">
        <v>6.3100000000000005E-4</v>
      </c>
      <c r="M78">
        <v>0.63400000000000001</v>
      </c>
      <c r="O78">
        <v>4.7404999999999999</v>
      </c>
      <c r="P78">
        <v>4.1783250000000001</v>
      </c>
      <c r="Q78">
        <v>993.91082499999993</v>
      </c>
      <c r="R78">
        <v>7.2415000000000001E-4</v>
      </c>
      <c r="S78">
        <v>0.62455000000000005</v>
      </c>
      <c r="V78" t="s">
        <v>5</v>
      </c>
    </row>
    <row r="79" spans="1:22" x14ac:dyDescent="0.3">
      <c r="A79">
        <v>31.85</v>
      </c>
      <c r="B79">
        <v>5.0199999999999996</v>
      </c>
      <c r="C79">
        <v>4.1779999999999999</v>
      </c>
      <c r="D79">
        <v>995.07399999999996</v>
      </c>
      <c r="E79">
        <v>7.6900000000000004E-4</v>
      </c>
      <c r="F79">
        <v>0.62</v>
      </c>
      <c r="H79">
        <v>41.85</v>
      </c>
      <c r="I79">
        <v>4.16</v>
      </c>
      <c r="J79">
        <v>4.1790000000000003</v>
      </c>
      <c r="K79">
        <v>991.495</v>
      </c>
      <c r="L79">
        <v>6.3100000000000005E-4</v>
      </c>
      <c r="M79">
        <v>0.63400000000000001</v>
      </c>
      <c r="O79">
        <v>4.7146999999999997</v>
      </c>
      <c r="P79">
        <v>4.1783549999999998</v>
      </c>
      <c r="Q79">
        <v>993.80345499999999</v>
      </c>
      <c r="R79">
        <v>7.2001000000000009E-4</v>
      </c>
      <c r="S79">
        <v>0.62497000000000003</v>
      </c>
      <c r="V79" t="s">
        <v>6</v>
      </c>
    </row>
    <row r="80" spans="1:22" x14ac:dyDescent="0.3">
      <c r="A80">
        <v>31.85</v>
      </c>
      <c r="B80">
        <v>5.0199999999999996</v>
      </c>
      <c r="C80">
        <v>4.1779999999999999</v>
      </c>
      <c r="D80">
        <v>995.07399999999996</v>
      </c>
      <c r="E80">
        <v>7.6900000000000004E-4</v>
      </c>
      <c r="F80">
        <v>0.62</v>
      </c>
      <c r="H80">
        <v>41.85</v>
      </c>
      <c r="I80">
        <v>4.16</v>
      </c>
      <c r="J80">
        <v>4.1790000000000003</v>
      </c>
      <c r="K80">
        <v>991.495</v>
      </c>
      <c r="L80">
        <v>6.3100000000000005E-4</v>
      </c>
      <c r="M80">
        <v>0.63400000000000001</v>
      </c>
      <c r="O80">
        <v>4.7146999999999997</v>
      </c>
      <c r="P80">
        <v>4.1783549999999998</v>
      </c>
      <c r="Q80">
        <v>993.80345499999999</v>
      </c>
      <c r="R80">
        <v>7.2001000000000009E-4</v>
      </c>
      <c r="S80">
        <v>0.62497000000000003</v>
      </c>
      <c r="U80" t="s">
        <v>420</v>
      </c>
      <c r="V80" t="s">
        <v>1</v>
      </c>
    </row>
    <row r="81" spans="1:22" x14ac:dyDescent="0.3">
      <c r="A81">
        <v>31.85</v>
      </c>
      <c r="B81">
        <v>5.0199999999999996</v>
      </c>
      <c r="C81">
        <v>4.1779999999999999</v>
      </c>
      <c r="D81">
        <v>995.07399999999996</v>
      </c>
      <c r="E81">
        <v>7.6900000000000004E-4</v>
      </c>
      <c r="F81">
        <v>0.62</v>
      </c>
      <c r="H81">
        <v>41.85</v>
      </c>
      <c r="I81">
        <v>4.16</v>
      </c>
      <c r="J81">
        <v>4.1790000000000003</v>
      </c>
      <c r="K81">
        <v>991.495</v>
      </c>
      <c r="L81">
        <v>6.3100000000000005E-4</v>
      </c>
      <c r="M81">
        <v>0.63400000000000001</v>
      </c>
      <c r="O81">
        <v>4.7529700000000004</v>
      </c>
      <c r="P81">
        <v>4.1783105000000003</v>
      </c>
      <c r="Q81">
        <v>993.96272049999993</v>
      </c>
      <c r="R81">
        <v>7.2615100000000008E-4</v>
      </c>
      <c r="S81">
        <v>0.62434699999999999</v>
      </c>
      <c r="V81" t="s">
        <v>2</v>
      </c>
    </row>
    <row r="82" spans="1:22" x14ac:dyDescent="0.3">
      <c r="A82">
        <v>31.85</v>
      </c>
      <c r="B82">
        <v>5.0199999999999996</v>
      </c>
      <c r="C82">
        <v>4.1779999999999999</v>
      </c>
      <c r="D82">
        <v>995.07399999999996</v>
      </c>
      <c r="E82">
        <v>7.6900000000000004E-4</v>
      </c>
      <c r="F82">
        <v>0.62</v>
      </c>
      <c r="H82">
        <v>41.85</v>
      </c>
      <c r="I82">
        <v>4.16</v>
      </c>
      <c r="J82">
        <v>4.1790000000000003</v>
      </c>
      <c r="K82">
        <v>991.495</v>
      </c>
      <c r="L82">
        <v>6.3100000000000005E-4</v>
      </c>
      <c r="M82">
        <v>0.63400000000000001</v>
      </c>
      <c r="O82">
        <v>4.7121199999999996</v>
      </c>
      <c r="P82">
        <v>4.1783580000000002</v>
      </c>
      <c r="Q82">
        <v>993.79271799999992</v>
      </c>
      <c r="R82">
        <v>7.1959600000000008E-4</v>
      </c>
      <c r="S82">
        <v>0.62501200000000001</v>
      </c>
      <c r="V82" t="s">
        <v>3</v>
      </c>
    </row>
    <row r="83" spans="1:22" x14ac:dyDescent="0.3">
      <c r="A83">
        <v>31.85</v>
      </c>
      <c r="B83">
        <v>5.0199999999999996</v>
      </c>
      <c r="C83">
        <v>4.1779999999999999</v>
      </c>
      <c r="D83">
        <v>995.07399999999996</v>
      </c>
      <c r="E83">
        <v>7.6900000000000004E-4</v>
      </c>
      <c r="F83">
        <v>0.62</v>
      </c>
      <c r="H83">
        <v>41.85</v>
      </c>
      <c r="I83">
        <v>4.16</v>
      </c>
      <c r="J83">
        <v>4.1790000000000003</v>
      </c>
      <c r="K83">
        <v>991.495</v>
      </c>
      <c r="L83">
        <v>6.3100000000000005E-4</v>
      </c>
      <c r="M83">
        <v>0.63400000000000001</v>
      </c>
      <c r="O83">
        <v>4.6962099999999998</v>
      </c>
      <c r="P83">
        <v>4.1783764999999997</v>
      </c>
      <c r="Q83">
        <v>993.72650650000003</v>
      </c>
      <c r="R83">
        <v>7.17043E-4</v>
      </c>
      <c r="S83">
        <v>0.62527100000000002</v>
      </c>
      <c r="V83" t="s">
        <v>4</v>
      </c>
    </row>
    <row r="84" spans="1:22" x14ac:dyDescent="0.3">
      <c r="A84">
        <v>31.85</v>
      </c>
      <c r="B84">
        <v>5.0199999999999996</v>
      </c>
      <c r="C84">
        <v>4.1779999999999999</v>
      </c>
      <c r="D84">
        <v>995.07399999999996</v>
      </c>
      <c r="E84">
        <v>7.6900000000000004E-4</v>
      </c>
      <c r="F84">
        <v>0.62</v>
      </c>
      <c r="H84">
        <v>41.85</v>
      </c>
      <c r="I84">
        <v>4.16</v>
      </c>
      <c r="J84">
        <v>4.1790000000000003</v>
      </c>
      <c r="K84">
        <v>991.495</v>
      </c>
      <c r="L84">
        <v>6.3100000000000005E-4</v>
      </c>
      <c r="M84">
        <v>0.63400000000000001</v>
      </c>
      <c r="O84">
        <v>4.6996500000000001</v>
      </c>
      <c r="P84">
        <v>4.1783725</v>
      </c>
      <c r="Q84">
        <v>993.74082249999992</v>
      </c>
      <c r="R84">
        <v>7.1759500000000002E-4</v>
      </c>
      <c r="S84">
        <v>0.62521499999999997</v>
      </c>
      <c r="V84" t="s">
        <v>5</v>
      </c>
    </row>
    <row r="85" spans="1:22" x14ac:dyDescent="0.3">
      <c r="A85">
        <v>31.85</v>
      </c>
      <c r="B85">
        <v>5.0199999999999996</v>
      </c>
      <c r="C85">
        <v>4.1779999999999999</v>
      </c>
      <c r="D85">
        <v>995.07399999999996</v>
      </c>
      <c r="E85">
        <v>7.6900000000000004E-4</v>
      </c>
      <c r="F85">
        <v>0.62</v>
      </c>
      <c r="H85">
        <v>41.85</v>
      </c>
      <c r="I85">
        <v>4.16</v>
      </c>
      <c r="J85">
        <v>4.1790000000000003</v>
      </c>
      <c r="K85">
        <v>991.495</v>
      </c>
      <c r="L85">
        <v>6.3100000000000005E-4</v>
      </c>
      <c r="M85">
        <v>0.63400000000000001</v>
      </c>
      <c r="O85">
        <v>4.7396399999999996</v>
      </c>
      <c r="P85">
        <v>4.1783260000000002</v>
      </c>
      <c r="Q85">
        <v>993.90724599999999</v>
      </c>
      <c r="R85">
        <v>7.2401200000000011E-4</v>
      </c>
      <c r="S85">
        <v>0.62456400000000001</v>
      </c>
      <c r="V85" t="s">
        <v>6</v>
      </c>
    </row>
    <row r="86" spans="1:22" x14ac:dyDescent="0.3">
      <c r="A86">
        <v>31.85</v>
      </c>
      <c r="B86">
        <v>5.0199999999999996</v>
      </c>
      <c r="C86">
        <v>4.1779999999999999</v>
      </c>
      <c r="D86">
        <v>995.07399999999996</v>
      </c>
      <c r="E86">
        <v>7.6900000000000004E-4</v>
      </c>
      <c r="F86">
        <v>0.62</v>
      </c>
      <c r="H86">
        <v>41.85</v>
      </c>
      <c r="I86">
        <v>4.16</v>
      </c>
      <c r="J86">
        <v>4.1790000000000003</v>
      </c>
      <c r="K86">
        <v>991.495</v>
      </c>
      <c r="L86">
        <v>6.3100000000000005E-4</v>
      </c>
      <c r="M86">
        <v>0.63400000000000001</v>
      </c>
      <c r="O86">
        <v>4.71556</v>
      </c>
      <c r="P86">
        <v>4.1783539999999997</v>
      </c>
      <c r="Q86">
        <v>993.80703399999993</v>
      </c>
      <c r="R86">
        <v>7.201480000000001E-4</v>
      </c>
      <c r="S86">
        <v>0.62495599999999996</v>
      </c>
      <c r="U86" t="s">
        <v>421</v>
      </c>
      <c r="V86" t="s">
        <v>1</v>
      </c>
    </row>
    <row r="87" spans="1:22" x14ac:dyDescent="0.3">
      <c r="A87">
        <v>31.85</v>
      </c>
      <c r="B87">
        <v>5.0199999999999996</v>
      </c>
      <c r="C87">
        <v>4.1779999999999999</v>
      </c>
      <c r="D87">
        <v>995.07399999999996</v>
      </c>
      <c r="E87">
        <v>7.6900000000000004E-4</v>
      </c>
      <c r="F87">
        <v>0.62</v>
      </c>
      <c r="H87">
        <v>41.85</v>
      </c>
      <c r="I87">
        <v>4.16</v>
      </c>
      <c r="J87">
        <v>4.1790000000000003</v>
      </c>
      <c r="K87">
        <v>991.495</v>
      </c>
      <c r="L87">
        <v>6.3100000000000005E-4</v>
      </c>
      <c r="M87">
        <v>0.63400000000000001</v>
      </c>
      <c r="O87">
        <v>4.7280299999999995</v>
      </c>
      <c r="P87">
        <v>4.1783394999999999</v>
      </c>
      <c r="Q87">
        <v>993.85892949999993</v>
      </c>
      <c r="R87">
        <v>7.2214900000000005E-4</v>
      </c>
      <c r="S87">
        <v>0.624753</v>
      </c>
      <c r="V87" t="s">
        <v>2</v>
      </c>
    </row>
    <row r="88" spans="1:22" x14ac:dyDescent="0.3">
      <c r="A88">
        <v>31.85</v>
      </c>
      <c r="B88">
        <v>5.0199999999999996</v>
      </c>
      <c r="C88">
        <v>4.1779999999999999</v>
      </c>
      <c r="D88">
        <v>995.07399999999996</v>
      </c>
      <c r="E88">
        <v>7.6900000000000004E-4</v>
      </c>
      <c r="F88">
        <v>0.62</v>
      </c>
      <c r="H88">
        <v>41.85</v>
      </c>
      <c r="I88">
        <v>4.16</v>
      </c>
      <c r="J88">
        <v>4.1790000000000003</v>
      </c>
      <c r="K88">
        <v>991.495</v>
      </c>
      <c r="L88">
        <v>6.3100000000000005E-4</v>
      </c>
      <c r="M88">
        <v>0.63400000000000001</v>
      </c>
      <c r="O88">
        <v>4.7129799999999999</v>
      </c>
      <c r="P88">
        <v>4.1783570000000001</v>
      </c>
      <c r="Q88">
        <v>993.79629699999998</v>
      </c>
      <c r="R88">
        <v>7.1973400000000009E-4</v>
      </c>
      <c r="S88">
        <v>0.62499800000000005</v>
      </c>
      <c r="V88" t="s">
        <v>3</v>
      </c>
    </row>
    <row r="89" spans="1:22" x14ac:dyDescent="0.3">
      <c r="A89">
        <v>31.85</v>
      </c>
      <c r="B89">
        <v>5.0199999999999996</v>
      </c>
      <c r="C89">
        <v>4.1779999999999999</v>
      </c>
      <c r="D89">
        <v>995.07399999999996</v>
      </c>
      <c r="E89">
        <v>7.6900000000000004E-4</v>
      </c>
      <c r="F89">
        <v>0.62</v>
      </c>
      <c r="H89">
        <v>41.85</v>
      </c>
      <c r="I89">
        <v>4.16</v>
      </c>
      <c r="J89">
        <v>4.1790000000000003</v>
      </c>
      <c r="K89">
        <v>991.495</v>
      </c>
      <c r="L89">
        <v>6.3100000000000005E-4</v>
      </c>
      <c r="M89">
        <v>0.63400000000000001</v>
      </c>
      <c r="O89">
        <v>4.6764299999999999</v>
      </c>
      <c r="P89">
        <v>4.1783995000000003</v>
      </c>
      <c r="Q89">
        <v>993.64418949999992</v>
      </c>
      <c r="R89">
        <v>7.1386900000000011E-4</v>
      </c>
      <c r="S89">
        <v>0.62559299999999995</v>
      </c>
      <c r="V89" t="s">
        <v>4</v>
      </c>
    </row>
    <row r="90" spans="1:22" x14ac:dyDescent="0.3">
      <c r="A90">
        <v>31.85</v>
      </c>
      <c r="B90">
        <v>5.0199999999999996</v>
      </c>
      <c r="C90">
        <v>4.1779999999999999</v>
      </c>
      <c r="D90">
        <v>995.07399999999996</v>
      </c>
      <c r="E90">
        <v>7.6900000000000004E-4</v>
      </c>
      <c r="F90">
        <v>0.62</v>
      </c>
      <c r="H90">
        <v>41.85</v>
      </c>
      <c r="I90">
        <v>4.16</v>
      </c>
      <c r="J90">
        <v>4.1790000000000003</v>
      </c>
      <c r="K90">
        <v>991.495</v>
      </c>
      <c r="L90">
        <v>6.3100000000000005E-4</v>
      </c>
      <c r="M90">
        <v>0.63400000000000001</v>
      </c>
      <c r="O90">
        <v>4.6927699999999994</v>
      </c>
      <c r="P90">
        <v>4.1783805000000003</v>
      </c>
      <c r="Q90">
        <v>993.71219050000002</v>
      </c>
      <c r="R90">
        <v>7.1649100000000009E-4</v>
      </c>
      <c r="S90">
        <v>0.62532699999999997</v>
      </c>
      <c r="V90" t="s">
        <v>5</v>
      </c>
    </row>
    <row r="91" spans="1:22" x14ac:dyDescent="0.3">
      <c r="A91">
        <v>31.85</v>
      </c>
      <c r="B91">
        <v>5.0199999999999996</v>
      </c>
      <c r="C91">
        <v>4.1779999999999999</v>
      </c>
      <c r="D91">
        <v>995.07399999999996</v>
      </c>
      <c r="E91">
        <v>7.6900000000000004E-4</v>
      </c>
      <c r="F91">
        <v>0.62</v>
      </c>
      <c r="H91">
        <v>41.85</v>
      </c>
      <c r="I91">
        <v>4.16</v>
      </c>
      <c r="J91">
        <v>4.1790000000000003</v>
      </c>
      <c r="K91">
        <v>991.495</v>
      </c>
      <c r="L91">
        <v>6.3100000000000005E-4</v>
      </c>
      <c r="M91">
        <v>0.63400000000000001</v>
      </c>
      <c r="O91">
        <v>4.7146999999999997</v>
      </c>
      <c r="P91">
        <v>4.1783549999999998</v>
      </c>
      <c r="Q91">
        <v>993.80345499999999</v>
      </c>
      <c r="R91">
        <v>7.2001000000000009E-4</v>
      </c>
      <c r="S91">
        <v>0.62497000000000003</v>
      </c>
      <c r="V91" t="s">
        <v>6</v>
      </c>
    </row>
    <row r="92" spans="1:22" x14ac:dyDescent="0.3">
      <c r="A92">
        <v>31.85</v>
      </c>
      <c r="B92">
        <v>5.0199999999999996</v>
      </c>
      <c r="C92">
        <v>4.1779999999999999</v>
      </c>
      <c r="D92">
        <v>995.07399999999996</v>
      </c>
      <c r="E92">
        <v>7.6900000000000004E-4</v>
      </c>
      <c r="F92">
        <v>0.62</v>
      </c>
      <c r="H92">
        <v>41.85</v>
      </c>
      <c r="I92">
        <v>4.16</v>
      </c>
      <c r="J92">
        <v>4.1790000000000003</v>
      </c>
      <c r="K92">
        <v>991.495</v>
      </c>
      <c r="L92">
        <v>6.3100000000000005E-4</v>
      </c>
      <c r="M92">
        <v>0.63400000000000001</v>
      </c>
      <c r="O92">
        <v>4.7491000000000003</v>
      </c>
      <c r="P92">
        <v>4.1783150000000004</v>
      </c>
      <c r="Q92">
        <v>993.94661499999995</v>
      </c>
      <c r="R92">
        <v>7.2553000000000006E-4</v>
      </c>
      <c r="S92">
        <v>0.62441000000000002</v>
      </c>
      <c r="U92" t="s">
        <v>422</v>
      </c>
      <c r="V92" t="s">
        <v>1</v>
      </c>
    </row>
    <row r="93" spans="1:22" x14ac:dyDescent="0.3">
      <c r="A93">
        <v>31.85</v>
      </c>
      <c r="B93">
        <v>5.0199999999999996</v>
      </c>
      <c r="C93">
        <v>4.1779999999999999</v>
      </c>
      <c r="D93">
        <v>995.07399999999996</v>
      </c>
      <c r="E93">
        <v>7.6900000000000004E-4</v>
      </c>
      <c r="F93">
        <v>0.62</v>
      </c>
      <c r="H93">
        <v>41.85</v>
      </c>
      <c r="I93">
        <v>4.16</v>
      </c>
      <c r="J93">
        <v>4.1790000000000003</v>
      </c>
      <c r="K93">
        <v>991.495</v>
      </c>
      <c r="L93">
        <v>6.3100000000000005E-4</v>
      </c>
      <c r="M93">
        <v>0.63400000000000001</v>
      </c>
      <c r="O93">
        <v>4.7654399999999999</v>
      </c>
      <c r="P93">
        <v>4.1782960000000005</v>
      </c>
      <c r="Q93">
        <v>994.01461599999993</v>
      </c>
      <c r="R93">
        <v>7.2815200000000003E-4</v>
      </c>
      <c r="S93">
        <v>0.62414400000000003</v>
      </c>
      <c r="V93" t="s">
        <v>2</v>
      </c>
    </row>
    <row r="94" spans="1:22" x14ac:dyDescent="0.3">
      <c r="A94">
        <v>31.85</v>
      </c>
      <c r="B94">
        <v>5.0199999999999996</v>
      </c>
      <c r="C94">
        <v>4.1779999999999999</v>
      </c>
      <c r="D94">
        <v>995.07399999999996</v>
      </c>
      <c r="E94">
        <v>7.6900000000000004E-4</v>
      </c>
      <c r="F94">
        <v>0.62</v>
      </c>
      <c r="H94">
        <v>41.85</v>
      </c>
      <c r="I94">
        <v>4.16</v>
      </c>
      <c r="J94">
        <v>4.1790000000000003</v>
      </c>
      <c r="K94">
        <v>991.495</v>
      </c>
      <c r="L94">
        <v>6.3100000000000005E-4</v>
      </c>
      <c r="M94">
        <v>0.63400000000000001</v>
      </c>
      <c r="O94">
        <v>4.8093000000000004</v>
      </c>
      <c r="P94">
        <v>4.1782450000000004</v>
      </c>
      <c r="Q94">
        <v>994.19714499999998</v>
      </c>
      <c r="R94">
        <v>7.3519000000000015E-4</v>
      </c>
      <c r="S94">
        <v>0.62343000000000004</v>
      </c>
      <c r="V94" t="s">
        <v>3</v>
      </c>
    </row>
    <row r="95" spans="1:22" x14ac:dyDescent="0.3">
      <c r="A95">
        <v>31.85</v>
      </c>
      <c r="B95">
        <v>5.0199999999999996</v>
      </c>
      <c r="C95">
        <v>4.1779999999999999</v>
      </c>
      <c r="D95">
        <v>995.07399999999996</v>
      </c>
      <c r="E95">
        <v>7.6900000000000004E-4</v>
      </c>
      <c r="F95">
        <v>0.62</v>
      </c>
      <c r="H95">
        <v>41.85</v>
      </c>
      <c r="I95">
        <v>4.16</v>
      </c>
      <c r="J95">
        <v>4.1790000000000003</v>
      </c>
      <c r="K95">
        <v>991.495</v>
      </c>
      <c r="L95">
        <v>6.3100000000000005E-4</v>
      </c>
      <c r="M95">
        <v>0.63400000000000001</v>
      </c>
      <c r="O95">
        <v>4.7654399999999999</v>
      </c>
      <c r="P95">
        <v>4.1782960000000005</v>
      </c>
      <c r="Q95">
        <v>994.01461599999993</v>
      </c>
      <c r="R95">
        <v>7.2815200000000003E-4</v>
      </c>
      <c r="S95">
        <v>0.62414400000000003</v>
      </c>
      <c r="V95" t="s">
        <v>4</v>
      </c>
    </row>
    <row r="96" spans="1:22" x14ac:dyDescent="0.3">
      <c r="A96">
        <v>31.85</v>
      </c>
      <c r="B96">
        <v>5.0199999999999996</v>
      </c>
      <c r="C96">
        <v>4.1779999999999999</v>
      </c>
      <c r="D96">
        <v>995.07399999999996</v>
      </c>
      <c r="E96">
        <v>7.6900000000000004E-4</v>
      </c>
      <c r="F96">
        <v>0.62</v>
      </c>
      <c r="H96">
        <v>41.85</v>
      </c>
      <c r="I96">
        <v>4.16</v>
      </c>
      <c r="J96">
        <v>4.1790000000000003</v>
      </c>
      <c r="K96">
        <v>991.495</v>
      </c>
      <c r="L96">
        <v>6.3100000000000005E-4</v>
      </c>
      <c r="M96">
        <v>0.63400000000000001</v>
      </c>
      <c r="O96">
        <v>4.6919099999999991</v>
      </c>
      <c r="P96">
        <v>4.1783815000000004</v>
      </c>
      <c r="Q96">
        <v>993.70861149999996</v>
      </c>
      <c r="R96">
        <v>7.1635299999999998E-4</v>
      </c>
      <c r="S96">
        <v>0.62534100000000004</v>
      </c>
      <c r="V96" t="s">
        <v>5</v>
      </c>
    </row>
    <row r="97" spans="1:22" x14ac:dyDescent="0.3">
      <c r="A97">
        <v>31.85</v>
      </c>
      <c r="B97">
        <v>5.0199999999999996</v>
      </c>
      <c r="C97">
        <v>4.1779999999999999</v>
      </c>
      <c r="D97">
        <v>995.07399999999996</v>
      </c>
      <c r="E97">
        <v>7.6900000000000004E-4</v>
      </c>
      <c r="F97">
        <v>0.62</v>
      </c>
      <c r="H97">
        <v>41.85</v>
      </c>
      <c r="I97">
        <v>4.16</v>
      </c>
      <c r="J97">
        <v>4.1790000000000003</v>
      </c>
      <c r="K97">
        <v>991.495</v>
      </c>
      <c r="L97">
        <v>6.3100000000000005E-4</v>
      </c>
      <c r="M97">
        <v>0.63400000000000001</v>
      </c>
      <c r="O97">
        <v>4.7404999999999999</v>
      </c>
      <c r="P97">
        <v>4.1783250000000001</v>
      </c>
      <c r="Q97">
        <v>993.91082499999993</v>
      </c>
      <c r="R97">
        <v>7.2415000000000001E-4</v>
      </c>
      <c r="S97">
        <v>0.62455000000000005</v>
      </c>
      <c r="V97" t="s">
        <v>6</v>
      </c>
    </row>
    <row r="98" spans="1:22" x14ac:dyDescent="0.3">
      <c r="A98">
        <v>31.85</v>
      </c>
      <c r="B98">
        <v>5.0199999999999996</v>
      </c>
      <c r="C98">
        <v>4.1779999999999999</v>
      </c>
      <c r="D98">
        <v>995.07399999999996</v>
      </c>
      <c r="E98">
        <v>7.6900000000000004E-4</v>
      </c>
      <c r="F98">
        <v>0.62</v>
      </c>
      <c r="H98">
        <v>41.85</v>
      </c>
      <c r="I98">
        <v>4.16</v>
      </c>
      <c r="J98">
        <v>4.1790000000000003</v>
      </c>
      <c r="K98">
        <v>991.495</v>
      </c>
      <c r="L98">
        <v>6.3100000000000005E-4</v>
      </c>
      <c r="M98">
        <v>0.63400000000000001</v>
      </c>
      <c r="O98">
        <v>4.6712699999999998</v>
      </c>
      <c r="P98">
        <v>4.1784055000000002</v>
      </c>
      <c r="Q98">
        <v>993.62271550000003</v>
      </c>
      <c r="R98">
        <v>7.1304100000000009E-4</v>
      </c>
      <c r="S98">
        <v>0.62567700000000004</v>
      </c>
      <c r="U98" t="s">
        <v>423</v>
      </c>
      <c r="V98" t="s">
        <v>1</v>
      </c>
    </row>
    <row r="99" spans="1:22" x14ac:dyDescent="0.3">
      <c r="A99">
        <v>31.85</v>
      </c>
      <c r="B99">
        <v>5.0199999999999996</v>
      </c>
      <c r="C99">
        <v>4.1779999999999999</v>
      </c>
      <c r="D99">
        <v>995.07399999999996</v>
      </c>
      <c r="E99">
        <v>7.6900000000000004E-4</v>
      </c>
      <c r="F99">
        <v>0.62</v>
      </c>
      <c r="H99">
        <v>41.85</v>
      </c>
      <c r="I99">
        <v>4.16</v>
      </c>
      <c r="J99">
        <v>4.1790000000000003</v>
      </c>
      <c r="K99">
        <v>991.495</v>
      </c>
      <c r="L99">
        <v>6.3100000000000005E-4</v>
      </c>
      <c r="M99">
        <v>0.63400000000000001</v>
      </c>
      <c r="O99">
        <v>4.7245900000000001</v>
      </c>
      <c r="P99">
        <v>4.1783435000000004</v>
      </c>
      <c r="Q99">
        <v>993.84461349999992</v>
      </c>
      <c r="R99">
        <v>7.2159700000000015E-4</v>
      </c>
      <c r="S99">
        <v>0.62480899999999995</v>
      </c>
      <c r="V99" t="s">
        <v>2</v>
      </c>
    </row>
    <row r="100" spans="1:22" x14ac:dyDescent="0.3">
      <c r="A100">
        <v>31.85</v>
      </c>
      <c r="B100">
        <v>5.0199999999999996</v>
      </c>
      <c r="C100">
        <v>4.1779999999999999</v>
      </c>
      <c r="D100">
        <v>995.07399999999996</v>
      </c>
      <c r="E100">
        <v>7.6900000000000004E-4</v>
      </c>
      <c r="F100">
        <v>0.62</v>
      </c>
      <c r="H100">
        <v>41.85</v>
      </c>
      <c r="I100">
        <v>4.16</v>
      </c>
      <c r="J100">
        <v>4.1790000000000003</v>
      </c>
      <c r="K100">
        <v>991.495</v>
      </c>
      <c r="L100">
        <v>6.3100000000000005E-4</v>
      </c>
      <c r="M100">
        <v>0.63400000000000001</v>
      </c>
      <c r="O100">
        <v>4.7976899999999993</v>
      </c>
      <c r="P100">
        <v>4.1782585000000001</v>
      </c>
      <c r="Q100">
        <v>994.14882849999992</v>
      </c>
      <c r="R100">
        <v>7.3332699999999998E-4</v>
      </c>
      <c r="S100">
        <v>0.62361900000000003</v>
      </c>
      <c r="V100" t="s">
        <v>3</v>
      </c>
    </row>
    <row r="101" spans="1:22" x14ac:dyDescent="0.3">
      <c r="A101">
        <v>31.85</v>
      </c>
      <c r="B101">
        <v>5.0199999999999996</v>
      </c>
      <c r="C101">
        <v>4.1779999999999999</v>
      </c>
      <c r="D101">
        <v>995.07399999999996</v>
      </c>
      <c r="E101">
        <v>7.6900000000000004E-4</v>
      </c>
      <c r="F101">
        <v>0.62</v>
      </c>
      <c r="H101">
        <v>41.85</v>
      </c>
      <c r="I101">
        <v>4.16</v>
      </c>
      <c r="J101">
        <v>4.1790000000000003</v>
      </c>
      <c r="K101">
        <v>991.495</v>
      </c>
      <c r="L101">
        <v>6.3100000000000005E-4</v>
      </c>
      <c r="M101">
        <v>0.63400000000000001</v>
      </c>
      <c r="O101">
        <v>4.7886600000000001</v>
      </c>
      <c r="P101">
        <v>4.1782690000000002</v>
      </c>
      <c r="Q101">
        <v>994.11124899999993</v>
      </c>
      <c r="R101">
        <v>7.3187800000000004E-4</v>
      </c>
      <c r="S101">
        <v>0.62376600000000004</v>
      </c>
      <c r="V101" t="s">
        <v>4</v>
      </c>
    </row>
    <row r="102" spans="1:22" x14ac:dyDescent="0.3">
      <c r="A102">
        <v>31.85</v>
      </c>
      <c r="B102">
        <v>5.0199999999999996</v>
      </c>
      <c r="C102">
        <v>4.1779999999999999</v>
      </c>
      <c r="D102">
        <v>995.07399999999996</v>
      </c>
      <c r="E102">
        <v>7.6900000000000004E-4</v>
      </c>
      <c r="F102">
        <v>0.62</v>
      </c>
      <c r="H102">
        <v>41.85</v>
      </c>
      <c r="I102">
        <v>4.16</v>
      </c>
      <c r="J102">
        <v>4.1790000000000003</v>
      </c>
      <c r="K102">
        <v>991.495</v>
      </c>
      <c r="L102">
        <v>6.3100000000000005E-4</v>
      </c>
      <c r="M102">
        <v>0.63400000000000001</v>
      </c>
      <c r="O102">
        <v>4.7245900000000001</v>
      </c>
      <c r="P102">
        <v>4.1783435000000004</v>
      </c>
      <c r="Q102">
        <v>993.84461349999992</v>
      </c>
      <c r="R102">
        <v>7.2159700000000015E-4</v>
      </c>
      <c r="S102">
        <v>0.62480899999999995</v>
      </c>
      <c r="V102" t="s">
        <v>5</v>
      </c>
    </row>
    <row r="103" spans="1:22" x14ac:dyDescent="0.3">
      <c r="A103">
        <v>31.85</v>
      </c>
      <c r="B103">
        <v>5.0199999999999996</v>
      </c>
      <c r="C103">
        <v>4.1779999999999999</v>
      </c>
      <c r="D103">
        <v>995.07399999999996</v>
      </c>
      <c r="E103">
        <v>7.6900000000000004E-4</v>
      </c>
      <c r="F103">
        <v>0.62</v>
      </c>
      <c r="H103">
        <v>41.85</v>
      </c>
      <c r="I103">
        <v>4.16</v>
      </c>
      <c r="J103">
        <v>4.1790000000000003</v>
      </c>
      <c r="K103">
        <v>991.495</v>
      </c>
      <c r="L103">
        <v>6.3100000000000005E-4</v>
      </c>
      <c r="M103">
        <v>0.63400000000000001</v>
      </c>
      <c r="O103">
        <v>4.7546900000000001</v>
      </c>
      <c r="P103">
        <v>4.1783085</v>
      </c>
      <c r="Q103">
        <v>993.96987849999994</v>
      </c>
      <c r="R103">
        <v>7.2642699999999998E-4</v>
      </c>
      <c r="S103">
        <v>0.62431899999999996</v>
      </c>
      <c r="V103" t="s">
        <v>6</v>
      </c>
    </row>
    <row r="104" spans="1:22" x14ac:dyDescent="0.3">
      <c r="A104">
        <v>31.85</v>
      </c>
      <c r="B104">
        <v>5.0199999999999996</v>
      </c>
      <c r="C104">
        <v>4.1779999999999999</v>
      </c>
      <c r="D104">
        <v>995.07399999999996</v>
      </c>
      <c r="E104">
        <v>7.6900000000000004E-4</v>
      </c>
      <c r="F104">
        <v>0.62</v>
      </c>
      <c r="H104">
        <v>41.85</v>
      </c>
      <c r="I104">
        <v>4.16</v>
      </c>
      <c r="J104">
        <v>4.1790000000000003</v>
      </c>
      <c r="K104">
        <v>991.495</v>
      </c>
      <c r="L104">
        <v>6.3100000000000005E-4</v>
      </c>
      <c r="M104">
        <v>0.63400000000000001</v>
      </c>
      <c r="O104">
        <v>4.7714600000000003</v>
      </c>
      <c r="P104">
        <v>4.1782890000000004</v>
      </c>
      <c r="Q104">
        <v>994.039669</v>
      </c>
      <c r="R104">
        <v>7.2911800000000017E-4</v>
      </c>
      <c r="S104">
        <v>0.62404599999999999</v>
      </c>
      <c r="U104" t="s">
        <v>424</v>
      </c>
      <c r="V104" t="s">
        <v>1</v>
      </c>
    </row>
    <row r="105" spans="1:22" x14ac:dyDescent="0.3">
      <c r="A105">
        <v>31.85</v>
      </c>
      <c r="B105">
        <v>5.0199999999999996</v>
      </c>
      <c r="C105">
        <v>4.1779999999999999</v>
      </c>
      <c r="D105">
        <v>995.07399999999996</v>
      </c>
      <c r="E105">
        <v>7.6900000000000004E-4</v>
      </c>
      <c r="F105">
        <v>0.62</v>
      </c>
      <c r="H105">
        <v>41.85</v>
      </c>
      <c r="I105">
        <v>4.16</v>
      </c>
      <c r="J105">
        <v>4.1790000000000003</v>
      </c>
      <c r="K105">
        <v>991.495</v>
      </c>
      <c r="L105">
        <v>6.3100000000000005E-4</v>
      </c>
      <c r="M105">
        <v>0.63400000000000001</v>
      </c>
      <c r="O105">
        <v>4.7663000000000002</v>
      </c>
      <c r="P105">
        <v>4.1782950000000003</v>
      </c>
      <c r="Q105">
        <v>994.01819499999999</v>
      </c>
      <c r="R105">
        <v>7.2829000000000014E-4</v>
      </c>
      <c r="S105">
        <v>0.62412999999999996</v>
      </c>
      <c r="V105" t="s">
        <v>2</v>
      </c>
    </row>
    <row r="106" spans="1:22" x14ac:dyDescent="0.3">
      <c r="A106">
        <v>31.85</v>
      </c>
      <c r="B106">
        <v>5.0199999999999996</v>
      </c>
      <c r="C106">
        <v>4.1779999999999999</v>
      </c>
      <c r="D106">
        <v>995.07399999999996</v>
      </c>
      <c r="E106">
        <v>7.6900000000000004E-4</v>
      </c>
      <c r="F106">
        <v>0.62</v>
      </c>
      <c r="H106">
        <v>41.85</v>
      </c>
      <c r="I106">
        <v>4.16</v>
      </c>
      <c r="J106">
        <v>4.1790000000000003</v>
      </c>
      <c r="K106">
        <v>991.495</v>
      </c>
      <c r="L106">
        <v>6.3100000000000005E-4</v>
      </c>
      <c r="M106">
        <v>0.63400000000000001</v>
      </c>
      <c r="O106">
        <v>4.7379199999999999</v>
      </c>
      <c r="P106">
        <v>4.1783280000000005</v>
      </c>
      <c r="Q106">
        <v>993.90008799999998</v>
      </c>
      <c r="R106">
        <v>7.2373600000000011E-4</v>
      </c>
      <c r="S106">
        <v>0.62459200000000004</v>
      </c>
      <c r="V106" t="s">
        <v>3</v>
      </c>
    </row>
    <row r="107" spans="1:22" x14ac:dyDescent="0.3">
      <c r="A107">
        <v>31.85</v>
      </c>
      <c r="B107">
        <v>5.0199999999999996</v>
      </c>
      <c r="C107">
        <v>4.1779999999999999</v>
      </c>
      <c r="D107">
        <v>995.07399999999996</v>
      </c>
      <c r="E107">
        <v>7.6900000000000004E-4</v>
      </c>
      <c r="F107">
        <v>0.62</v>
      </c>
      <c r="H107">
        <v>41.85</v>
      </c>
      <c r="I107">
        <v>4.16</v>
      </c>
      <c r="J107">
        <v>4.1790000000000003</v>
      </c>
      <c r="K107">
        <v>991.495</v>
      </c>
      <c r="L107">
        <v>6.3100000000000005E-4</v>
      </c>
      <c r="M107">
        <v>0.63400000000000001</v>
      </c>
      <c r="O107">
        <v>4.7426499999999994</v>
      </c>
      <c r="P107">
        <v>4.1783225000000002</v>
      </c>
      <c r="Q107">
        <v>993.91977250000002</v>
      </c>
      <c r="R107">
        <v>7.2449500000000002E-4</v>
      </c>
      <c r="S107">
        <v>0.62451500000000004</v>
      </c>
      <c r="V107" t="s">
        <v>4</v>
      </c>
    </row>
    <row r="108" spans="1:22" x14ac:dyDescent="0.3">
      <c r="A108">
        <v>31.85</v>
      </c>
      <c r="B108">
        <v>5.0199999999999996</v>
      </c>
      <c r="C108">
        <v>4.1779999999999999</v>
      </c>
      <c r="D108">
        <v>995.07399999999996</v>
      </c>
      <c r="E108">
        <v>7.6900000000000004E-4</v>
      </c>
      <c r="F108">
        <v>0.62</v>
      </c>
      <c r="H108">
        <v>41.85</v>
      </c>
      <c r="I108">
        <v>4.16</v>
      </c>
      <c r="J108">
        <v>4.1790000000000003</v>
      </c>
      <c r="K108">
        <v>991.495</v>
      </c>
      <c r="L108">
        <v>6.3100000000000005E-4</v>
      </c>
      <c r="M108">
        <v>0.63400000000000001</v>
      </c>
      <c r="O108">
        <v>4.7379199999999999</v>
      </c>
      <c r="P108">
        <v>4.1783280000000005</v>
      </c>
      <c r="Q108">
        <v>993.90008799999998</v>
      </c>
      <c r="R108">
        <v>7.23736E-4</v>
      </c>
      <c r="S108">
        <v>0.62459200000000004</v>
      </c>
      <c r="V108" t="s">
        <v>5</v>
      </c>
    </row>
    <row r="109" spans="1:22" x14ac:dyDescent="0.3">
      <c r="A109">
        <v>31.85</v>
      </c>
      <c r="B109">
        <v>5.0199999999999996</v>
      </c>
      <c r="C109">
        <v>4.1779999999999999</v>
      </c>
      <c r="D109">
        <v>995.07399999999996</v>
      </c>
      <c r="E109">
        <v>7.6900000000000004E-4</v>
      </c>
      <c r="F109">
        <v>0.62</v>
      </c>
      <c r="H109">
        <v>41.85</v>
      </c>
      <c r="I109">
        <v>4.16</v>
      </c>
      <c r="J109">
        <v>4.1790000000000003</v>
      </c>
      <c r="K109">
        <v>991.495</v>
      </c>
      <c r="L109">
        <v>6.3100000000000005E-4</v>
      </c>
      <c r="M109">
        <v>0.63400000000000001</v>
      </c>
      <c r="O109">
        <v>4.7559800000000001</v>
      </c>
      <c r="P109">
        <v>4.1783070000000002</v>
      </c>
      <c r="Q109">
        <v>993.97524699999997</v>
      </c>
      <c r="R109">
        <v>7.2663400000000009E-4</v>
      </c>
      <c r="S109">
        <v>0.62429800000000002</v>
      </c>
      <c r="V109" t="s">
        <v>6</v>
      </c>
    </row>
    <row r="110" spans="1:22" x14ac:dyDescent="0.3">
      <c r="A110">
        <v>31.85</v>
      </c>
      <c r="B110">
        <v>5.0199999999999996</v>
      </c>
      <c r="C110">
        <v>4.1779999999999999</v>
      </c>
      <c r="D110">
        <v>995.07399999999996</v>
      </c>
      <c r="E110">
        <v>7.6900000000000004E-4</v>
      </c>
      <c r="F110">
        <v>0.62</v>
      </c>
      <c r="H110">
        <v>41.85</v>
      </c>
      <c r="I110">
        <v>4.16</v>
      </c>
      <c r="J110">
        <v>4.1790000000000003</v>
      </c>
      <c r="K110">
        <v>991.495</v>
      </c>
      <c r="L110">
        <v>6.3100000000000005E-4</v>
      </c>
      <c r="M110">
        <v>0.63400000000000001</v>
      </c>
      <c r="O110">
        <v>4.7869399999999995</v>
      </c>
      <c r="P110">
        <v>4.1782709999999996</v>
      </c>
      <c r="Q110">
        <v>994.10409099999993</v>
      </c>
      <c r="R110">
        <v>7.3160200000000003E-4</v>
      </c>
      <c r="S110">
        <v>0.62379399999999996</v>
      </c>
      <c r="U110" t="s">
        <v>425</v>
      </c>
      <c r="V110" t="s">
        <v>1</v>
      </c>
    </row>
    <row r="111" spans="1:22" x14ac:dyDescent="0.3">
      <c r="A111">
        <v>31.85</v>
      </c>
      <c r="B111">
        <v>5.0199999999999996</v>
      </c>
      <c r="C111">
        <v>4.1779999999999999</v>
      </c>
      <c r="D111">
        <v>995.07399999999996</v>
      </c>
      <c r="E111">
        <v>7.6900000000000004E-4</v>
      </c>
      <c r="F111">
        <v>0.62</v>
      </c>
      <c r="H111">
        <v>41.85</v>
      </c>
      <c r="I111">
        <v>4.16</v>
      </c>
      <c r="J111">
        <v>4.1790000000000003</v>
      </c>
      <c r="K111">
        <v>991.495</v>
      </c>
      <c r="L111">
        <v>6.3100000000000005E-4</v>
      </c>
      <c r="M111">
        <v>0.63400000000000001</v>
      </c>
      <c r="O111">
        <v>4.8049999999999997</v>
      </c>
      <c r="P111">
        <v>4.1782500000000002</v>
      </c>
      <c r="Q111">
        <v>994.17924999999991</v>
      </c>
      <c r="R111">
        <v>7.3450000000000002E-4</v>
      </c>
      <c r="S111">
        <v>0.62349999999999994</v>
      </c>
      <c r="V111" t="s">
        <v>2</v>
      </c>
    </row>
    <row r="112" spans="1:22" x14ac:dyDescent="0.3">
      <c r="A112">
        <v>31.85</v>
      </c>
      <c r="B112">
        <v>5.0199999999999996</v>
      </c>
      <c r="C112">
        <v>4.1779999999999999</v>
      </c>
      <c r="D112">
        <v>995.07399999999996</v>
      </c>
      <c r="E112">
        <v>7.6900000000000004E-4</v>
      </c>
      <c r="F112">
        <v>0.62</v>
      </c>
      <c r="H112">
        <v>41.85</v>
      </c>
      <c r="I112">
        <v>4.16</v>
      </c>
      <c r="J112">
        <v>4.1790000000000003</v>
      </c>
      <c r="K112">
        <v>991.495</v>
      </c>
      <c r="L112">
        <v>6.3100000000000005E-4</v>
      </c>
      <c r="M112">
        <v>0.63400000000000001</v>
      </c>
      <c r="O112">
        <v>4.8252099999999993</v>
      </c>
      <c r="P112">
        <v>4.1782265000000001</v>
      </c>
      <c r="Q112">
        <v>994.26335649999999</v>
      </c>
      <c r="R112">
        <v>7.3774300000000001E-4</v>
      </c>
      <c r="S112">
        <v>0.62317100000000003</v>
      </c>
      <c r="V112" t="s">
        <v>3</v>
      </c>
    </row>
    <row r="113" spans="1:22" x14ac:dyDescent="0.3">
      <c r="A113">
        <v>31.85</v>
      </c>
      <c r="B113">
        <v>5.0199999999999996</v>
      </c>
      <c r="C113">
        <v>4.1779999999999999</v>
      </c>
      <c r="D113">
        <v>995.07399999999996</v>
      </c>
      <c r="E113">
        <v>7.6900000000000004E-4</v>
      </c>
      <c r="F113">
        <v>0.62</v>
      </c>
      <c r="H113">
        <v>41.85</v>
      </c>
      <c r="I113">
        <v>4.16</v>
      </c>
      <c r="J113">
        <v>4.1790000000000003</v>
      </c>
      <c r="K113">
        <v>991.495</v>
      </c>
      <c r="L113">
        <v>6.3100000000000005E-4</v>
      </c>
      <c r="M113">
        <v>0.63400000000000001</v>
      </c>
      <c r="O113">
        <v>4.7417899999999999</v>
      </c>
      <c r="P113">
        <v>4.1783235000000003</v>
      </c>
      <c r="Q113">
        <v>993.91619349999996</v>
      </c>
      <c r="R113">
        <v>7.2435700000000002E-4</v>
      </c>
      <c r="S113">
        <v>0.624529</v>
      </c>
      <c r="V113" t="s">
        <v>4</v>
      </c>
    </row>
    <row r="114" spans="1:22" x14ac:dyDescent="0.3">
      <c r="A114">
        <v>31.85</v>
      </c>
      <c r="B114">
        <v>5.0199999999999996</v>
      </c>
      <c r="C114">
        <v>4.1779999999999999</v>
      </c>
      <c r="D114">
        <v>995.07399999999996</v>
      </c>
      <c r="E114">
        <v>7.6900000000000004E-4</v>
      </c>
      <c r="F114">
        <v>0.62</v>
      </c>
      <c r="H114">
        <v>41.85</v>
      </c>
      <c r="I114">
        <v>4.16</v>
      </c>
      <c r="J114">
        <v>4.1790000000000003</v>
      </c>
      <c r="K114">
        <v>991.495</v>
      </c>
      <c r="L114">
        <v>6.3100000000000005E-4</v>
      </c>
      <c r="M114">
        <v>0.63400000000000001</v>
      </c>
      <c r="O114">
        <v>4.8393999999999995</v>
      </c>
      <c r="P114">
        <v>4.17821</v>
      </c>
      <c r="Q114">
        <v>994.32240999999999</v>
      </c>
      <c r="R114">
        <v>7.4001999999999998E-4</v>
      </c>
      <c r="S114">
        <v>0.62294000000000005</v>
      </c>
      <c r="V114" t="s">
        <v>5</v>
      </c>
    </row>
    <row r="115" spans="1:22" x14ac:dyDescent="0.3">
      <c r="A115">
        <v>31.85</v>
      </c>
      <c r="B115">
        <v>5.0199999999999996</v>
      </c>
      <c r="C115">
        <v>4.1779999999999999</v>
      </c>
      <c r="D115">
        <v>995.07399999999996</v>
      </c>
      <c r="E115">
        <v>7.6900000000000004E-4</v>
      </c>
      <c r="F115">
        <v>0.62</v>
      </c>
      <c r="H115">
        <v>41.85</v>
      </c>
      <c r="I115">
        <v>4.16</v>
      </c>
      <c r="J115">
        <v>4.1790000000000003</v>
      </c>
      <c r="K115">
        <v>991.495</v>
      </c>
      <c r="L115">
        <v>6.3100000000000005E-4</v>
      </c>
      <c r="M115">
        <v>0.63400000000000001</v>
      </c>
      <c r="O115">
        <v>4.8093000000000004</v>
      </c>
      <c r="P115">
        <v>4.1782450000000004</v>
      </c>
      <c r="Q115">
        <v>994.19714499999998</v>
      </c>
      <c r="R115">
        <v>7.3519000000000015E-4</v>
      </c>
      <c r="S115">
        <v>0.62343000000000004</v>
      </c>
      <c r="V115" t="s">
        <v>6</v>
      </c>
    </row>
    <row r="116" spans="1:22" x14ac:dyDescent="0.3">
      <c r="A116">
        <v>31.85</v>
      </c>
      <c r="B116">
        <v>5.0199999999999996</v>
      </c>
      <c r="C116">
        <v>4.1779999999999999</v>
      </c>
      <c r="D116">
        <v>995.07399999999996</v>
      </c>
      <c r="E116">
        <v>7.6900000000000004E-4</v>
      </c>
      <c r="F116">
        <v>0.62</v>
      </c>
      <c r="H116">
        <v>41.85</v>
      </c>
      <c r="I116">
        <v>4.16</v>
      </c>
      <c r="J116">
        <v>4.1790000000000003</v>
      </c>
      <c r="K116">
        <v>991.495</v>
      </c>
      <c r="L116">
        <v>6.3100000000000005E-4</v>
      </c>
      <c r="M116">
        <v>0.63400000000000001</v>
      </c>
      <c r="O116">
        <v>4.8527299999999993</v>
      </c>
      <c r="P116">
        <v>4.1781945</v>
      </c>
      <c r="Q116">
        <v>994.37788449999994</v>
      </c>
      <c r="R116">
        <v>7.4215900000000005E-4</v>
      </c>
      <c r="S116">
        <v>0.62272300000000003</v>
      </c>
      <c r="U116" t="s">
        <v>426</v>
      </c>
      <c r="V116" t="s">
        <v>1</v>
      </c>
    </row>
    <row r="117" spans="1:22" x14ac:dyDescent="0.3">
      <c r="A117">
        <v>31.85</v>
      </c>
      <c r="B117">
        <v>5.0199999999999996</v>
      </c>
      <c r="C117">
        <v>4.1779999999999999</v>
      </c>
      <c r="D117">
        <v>995.07399999999996</v>
      </c>
      <c r="E117">
        <v>7.6900000000000004E-4</v>
      </c>
      <c r="F117">
        <v>0.62</v>
      </c>
      <c r="H117">
        <v>41.85</v>
      </c>
      <c r="I117">
        <v>4.16</v>
      </c>
      <c r="J117">
        <v>4.1790000000000003</v>
      </c>
      <c r="K117">
        <v>991.495</v>
      </c>
      <c r="L117">
        <v>6.3100000000000005E-4</v>
      </c>
      <c r="M117">
        <v>0.63400000000000001</v>
      </c>
      <c r="O117">
        <v>4.8836899999999996</v>
      </c>
      <c r="P117">
        <v>4.1781585000000003</v>
      </c>
      <c r="Q117">
        <v>994.50672850000001</v>
      </c>
      <c r="R117">
        <v>7.4712699999999999E-4</v>
      </c>
      <c r="S117">
        <v>0.62221899999999997</v>
      </c>
      <c r="V117" t="s">
        <v>2</v>
      </c>
    </row>
    <row r="118" spans="1:22" x14ac:dyDescent="0.3">
      <c r="A118">
        <v>31.85</v>
      </c>
      <c r="B118">
        <v>5.0199999999999996</v>
      </c>
      <c r="C118">
        <v>4.1779999999999999</v>
      </c>
      <c r="D118">
        <v>995.07399999999996</v>
      </c>
      <c r="E118">
        <v>7.6900000000000004E-4</v>
      </c>
      <c r="F118">
        <v>0.62</v>
      </c>
      <c r="H118">
        <v>41.85</v>
      </c>
      <c r="I118">
        <v>4.16</v>
      </c>
      <c r="J118">
        <v>4.1790000000000003</v>
      </c>
      <c r="K118">
        <v>991.495</v>
      </c>
      <c r="L118">
        <v>6.3100000000000005E-4</v>
      </c>
      <c r="M118">
        <v>0.63400000000000001</v>
      </c>
      <c r="O118">
        <v>4.8153199999999998</v>
      </c>
      <c r="P118">
        <v>4.1782380000000003</v>
      </c>
      <c r="Q118">
        <v>994.22219799999993</v>
      </c>
      <c r="R118">
        <v>7.3615599999999996E-4</v>
      </c>
      <c r="S118">
        <v>0.623332</v>
      </c>
      <c r="V118" t="s">
        <v>3</v>
      </c>
    </row>
    <row r="119" spans="1:22" x14ac:dyDescent="0.3">
      <c r="A119">
        <v>31.85</v>
      </c>
      <c r="B119">
        <v>5.0199999999999996</v>
      </c>
      <c r="C119">
        <v>4.1779999999999999</v>
      </c>
      <c r="D119">
        <v>995.07399999999996</v>
      </c>
      <c r="E119">
        <v>7.6900000000000004E-4</v>
      </c>
      <c r="F119">
        <v>0.62</v>
      </c>
      <c r="H119">
        <v>41.85</v>
      </c>
      <c r="I119">
        <v>4.16</v>
      </c>
      <c r="J119">
        <v>4.1790000000000003</v>
      </c>
      <c r="K119">
        <v>991.495</v>
      </c>
      <c r="L119">
        <v>6.3100000000000005E-4</v>
      </c>
      <c r="M119">
        <v>0.63400000000000001</v>
      </c>
      <c r="O119">
        <v>4.8011299999999997</v>
      </c>
      <c r="P119">
        <v>4.1782545000000004</v>
      </c>
      <c r="Q119">
        <v>994.16314449999993</v>
      </c>
      <c r="R119">
        <v>7.33879E-4</v>
      </c>
      <c r="S119">
        <v>0.62356299999999998</v>
      </c>
      <c r="V119" t="s">
        <v>4</v>
      </c>
    </row>
    <row r="120" spans="1:22" x14ac:dyDescent="0.3">
      <c r="A120">
        <v>31.85</v>
      </c>
      <c r="B120">
        <v>5.0199999999999996</v>
      </c>
      <c r="C120">
        <v>4.1779999999999999</v>
      </c>
      <c r="D120">
        <v>995.07399999999996</v>
      </c>
      <c r="E120">
        <v>7.6900000000000004E-4</v>
      </c>
      <c r="F120">
        <v>0.62</v>
      </c>
      <c r="H120">
        <v>41.85</v>
      </c>
      <c r="I120">
        <v>4.16</v>
      </c>
      <c r="J120">
        <v>4.1790000000000003</v>
      </c>
      <c r="K120">
        <v>991.495</v>
      </c>
      <c r="L120">
        <v>6.3100000000000005E-4</v>
      </c>
      <c r="M120">
        <v>0.63400000000000001</v>
      </c>
      <c r="O120">
        <v>4.8329500000000003</v>
      </c>
      <c r="P120">
        <v>4.1782174999999997</v>
      </c>
      <c r="Q120">
        <v>994.29556749999995</v>
      </c>
      <c r="R120">
        <v>7.3898500000000005E-4</v>
      </c>
      <c r="S120">
        <v>0.62304499999999996</v>
      </c>
      <c r="V120" t="s">
        <v>5</v>
      </c>
    </row>
    <row r="121" spans="1:22" x14ac:dyDescent="0.3">
      <c r="A121">
        <v>31.85</v>
      </c>
      <c r="B121">
        <v>5.0199999999999996</v>
      </c>
      <c r="C121">
        <v>4.1779999999999999</v>
      </c>
      <c r="D121">
        <v>995.07399999999996</v>
      </c>
      <c r="E121">
        <v>7.6900000000000004E-4</v>
      </c>
      <c r="F121">
        <v>0.62</v>
      </c>
      <c r="H121">
        <v>41.85</v>
      </c>
      <c r="I121">
        <v>4.16</v>
      </c>
      <c r="J121">
        <v>4.1790000000000003</v>
      </c>
      <c r="K121">
        <v>991.495</v>
      </c>
      <c r="L121">
        <v>6.3100000000000005E-4</v>
      </c>
      <c r="M121">
        <v>0.63400000000000001</v>
      </c>
      <c r="O121">
        <v>4.8759499999999996</v>
      </c>
      <c r="P121">
        <v>4.1781674999999998</v>
      </c>
      <c r="Q121">
        <v>994.47451749999993</v>
      </c>
      <c r="R121">
        <v>7.4588500000000006E-4</v>
      </c>
      <c r="S121">
        <v>0.62234500000000004</v>
      </c>
      <c r="V121" t="s">
        <v>6</v>
      </c>
    </row>
    <row r="122" spans="1:22" x14ac:dyDescent="0.3">
      <c r="A122">
        <v>31.85</v>
      </c>
      <c r="B122">
        <v>5.0199999999999996</v>
      </c>
      <c r="C122">
        <v>4.1779999999999999</v>
      </c>
      <c r="D122">
        <v>995.07399999999996</v>
      </c>
      <c r="E122">
        <v>7.6900000000000004E-4</v>
      </c>
      <c r="F122">
        <v>0.62</v>
      </c>
      <c r="H122">
        <v>41.85</v>
      </c>
      <c r="I122">
        <v>4.16</v>
      </c>
      <c r="J122">
        <v>4.1790000000000003</v>
      </c>
      <c r="K122">
        <v>991.495</v>
      </c>
      <c r="L122">
        <v>6.3100000000000005E-4</v>
      </c>
      <c r="M122">
        <v>0.63400000000000001</v>
      </c>
      <c r="O122">
        <v>4.9077699999999993</v>
      </c>
      <c r="P122">
        <v>4.1781305</v>
      </c>
      <c r="Q122">
        <v>994.60694049999995</v>
      </c>
      <c r="R122">
        <v>7.5099100000000001E-4</v>
      </c>
      <c r="S122">
        <v>0.62182700000000002</v>
      </c>
      <c r="U122" t="s">
        <v>427</v>
      </c>
      <c r="V122" t="s">
        <v>1</v>
      </c>
    </row>
    <row r="123" spans="1:22" x14ac:dyDescent="0.3">
      <c r="A123">
        <v>31.85</v>
      </c>
      <c r="B123">
        <v>5.0199999999999996</v>
      </c>
      <c r="C123">
        <v>4.1779999999999999</v>
      </c>
      <c r="D123">
        <v>995.07399999999996</v>
      </c>
      <c r="E123">
        <v>7.6900000000000004E-4</v>
      </c>
      <c r="F123">
        <v>0.62</v>
      </c>
      <c r="H123">
        <v>41.85</v>
      </c>
      <c r="I123">
        <v>4.16</v>
      </c>
      <c r="J123">
        <v>4.1790000000000003</v>
      </c>
      <c r="K123">
        <v>991.495</v>
      </c>
      <c r="L123">
        <v>6.3100000000000005E-4</v>
      </c>
      <c r="M123">
        <v>0.63400000000000001</v>
      </c>
      <c r="O123">
        <v>4.8952999999999998</v>
      </c>
      <c r="P123">
        <v>4.1781449999999998</v>
      </c>
      <c r="Q123">
        <v>994.55504499999995</v>
      </c>
      <c r="R123">
        <v>7.4899000000000005E-4</v>
      </c>
      <c r="S123">
        <v>0.62202999999999997</v>
      </c>
      <c r="V123" t="s">
        <v>2</v>
      </c>
    </row>
    <row r="124" spans="1:22" x14ac:dyDescent="0.3">
      <c r="A124">
        <v>31.85</v>
      </c>
      <c r="B124">
        <v>5.0199999999999996</v>
      </c>
      <c r="C124">
        <v>4.1779999999999999</v>
      </c>
      <c r="D124">
        <v>995.07399999999996</v>
      </c>
      <c r="E124">
        <v>7.6900000000000004E-4</v>
      </c>
      <c r="F124">
        <v>0.62</v>
      </c>
      <c r="H124">
        <v>41.85</v>
      </c>
      <c r="I124">
        <v>4.16</v>
      </c>
      <c r="J124">
        <v>4.1790000000000003</v>
      </c>
      <c r="K124">
        <v>991.495</v>
      </c>
      <c r="L124">
        <v>6.3100000000000005E-4</v>
      </c>
      <c r="M124">
        <v>0.63400000000000001</v>
      </c>
      <c r="O124">
        <v>4.8118799999999995</v>
      </c>
      <c r="P124">
        <v>4.178242</v>
      </c>
      <c r="Q124">
        <v>994.20788199999993</v>
      </c>
      <c r="R124">
        <v>7.3560400000000005E-4</v>
      </c>
      <c r="S124">
        <v>0.62338800000000005</v>
      </c>
      <c r="V124" t="s">
        <v>3</v>
      </c>
    </row>
    <row r="125" spans="1:22" x14ac:dyDescent="0.3">
      <c r="A125">
        <v>31.85</v>
      </c>
      <c r="B125">
        <v>5.0199999999999996</v>
      </c>
      <c r="C125">
        <v>4.1779999999999999</v>
      </c>
      <c r="D125">
        <v>995.07399999999996</v>
      </c>
      <c r="E125">
        <v>7.6900000000000004E-4</v>
      </c>
      <c r="F125">
        <v>0.62</v>
      </c>
      <c r="H125">
        <v>41.85</v>
      </c>
      <c r="I125">
        <v>4.16</v>
      </c>
      <c r="J125">
        <v>4.1790000000000003</v>
      </c>
      <c r="K125">
        <v>991.495</v>
      </c>
      <c r="L125">
        <v>6.3100000000000005E-4</v>
      </c>
      <c r="M125">
        <v>0.63400000000000001</v>
      </c>
      <c r="O125">
        <v>4.7318999999999996</v>
      </c>
      <c r="P125">
        <v>4.1783349999999997</v>
      </c>
      <c r="Q125">
        <v>993.87503500000003</v>
      </c>
      <c r="R125">
        <v>7.2277000000000007E-4</v>
      </c>
      <c r="S125">
        <v>0.62468999999999997</v>
      </c>
      <c r="V125" t="s">
        <v>4</v>
      </c>
    </row>
    <row r="126" spans="1:22" x14ac:dyDescent="0.3">
      <c r="A126">
        <v>31.85</v>
      </c>
      <c r="B126">
        <v>5.0199999999999996</v>
      </c>
      <c r="C126">
        <v>4.1779999999999999</v>
      </c>
      <c r="D126">
        <v>995.07399999999996</v>
      </c>
      <c r="E126">
        <v>7.6900000000000004E-4</v>
      </c>
      <c r="F126">
        <v>0.62</v>
      </c>
      <c r="H126">
        <v>41.85</v>
      </c>
      <c r="I126">
        <v>4.16</v>
      </c>
      <c r="J126">
        <v>4.1790000000000003</v>
      </c>
      <c r="K126">
        <v>991.495</v>
      </c>
      <c r="L126">
        <v>6.3100000000000005E-4</v>
      </c>
      <c r="M126">
        <v>0.63400000000000001</v>
      </c>
      <c r="O126">
        <v>4.7344799999999996</v>
      </c>
      <c r="P126">
        <v>4.1783320000000002</v>
      </c>
      <c r="Q126">
        <v>993.88577199999997</v>
      </c>
      <c r="R126">
        <v>7.2318400000000009E-4</v>
      </c>
      <c r="S126">
        <v>0.62464799999999998</v>
      </c>
      <c r="V126" t="s">
        <v>5</v>
      </c>
    </row>
    <row r="127" spans="1:22" x14ac:dyDescent="0.3">
      <c r="A127">
        <v>31.85</v>
      </c>
      <c r="B127">
        <v>5.0199999999999996</v>
      </c>
      <c r="C127">
        <v>4.1779999999999999</v>
      </c>
      <c r="D127">
        <v>995.07399999999996</v>
      </c>
      <c r="E127">
        <v>7.6900000000000004E-4</v>
      </c>
      <c r="F127">
        <v>0.62</v>
      </c>
      <c r="H127">
        <v>41.85</v>
      </c>
      <c r="I127">
        <v>4.16</v>
      </c>
      <c r="J127">
        <v>4.1790000000000003</v>
      </c>
      <c r="K127">
        <v>991.495</v>
      </c>
      <c r="L127">
        <v>6.3100000000000005E-4</v>
      </c>
      <c r="M127">
        <v>0.63400000000000001</v>
      </c>
      <c r="O127">
        <v>4.7804899999999995</v>
      </c>
      <c r="P127">
        <v>4.1782785000000002</v>
      </c>
      <c r="Q127">
        <v>994.0772485</v>
      </c>
      <c r="R127">
        <v>7.30567E-4</v>
      </c>
      <c r="S127">
        <v>0.62389899999999998</v>
      </c>
      <c r="V127" t="s">
        <v>6</v>
      </c>
    </row>
    <row r="128" spans="1:22" x14ac:dyDescent="0.3">
      <c r="A128">
        <v>31.85</v>
      </c>
      <c r="B128">
        <v>5.0199999999999996</v>
      </c>
      <c r="C128">
        <v>4.1779999999999999</v>
      </c>
      <c r="D128">
        <v>995.07399999999996</v>
      </c>
      <c r="E128">
        <v>7.6900000000000004E-4</v>
      </c>
      <c r="F128">
        <v>0.62</v>
      </c>
      <c r="H128">
        <v>41.85</v>
      </c>
      <c r="I128">
        <v>4.16</v>
      </c>
      <c r="J128">
        <v>4.1790000000000003</v>
      </c>
      <c r="K128">
        <v>991.495</v>
      </c>
      <c r="L128">
        <v>6.3100000000000005E-4</v>
      </c>
      <c r="M128">
        <v>0.63400000000000001</v>
      </c>
      <c r="O128">
        <v>4.8011300000000006</v>
      </c>
      <c r="P128">
        <v>4.1782545000000004</v>
      </c>
      <c r="Q128">
        <v>994.16314449999993</v>
      </c>
      <c r="R128">
        <v>7.3387900000000011E-4</v>
      </c>
      <c r="S128">
        <v>0.62356299999999998</v>
      </c>
      <c r="U128" t="s">
        <v>428</v>
      </c>
      <c r="V128" t="s">
        <v>1</v>
      </c>
    </row>
    <row r="129" spans="1:22" x14ac:dyDescent="0.3">
      <c r="A129">
        <v>31.85</v>
      </c>
      <c r="B129">
        <v>5.0199999999999996</v>
      </c>
      <c r="C129">
        <v>4.1779999999999999</v>
      </c>
      <c r="D129">
        <v>995.07399999999996</v>
      </c>
      <c r="E129">
        <v>7.6900000000000004E-4</v>
      </c>
      <c r="F129">
        <v>0.62</v>
      </c>
      <c r="H129">
        <v>41.85</v>
      </c>
      <c r="I129">
        <v>4.16</v>
      </c>
      <c r="J129">
        <v>4.1790000000000003</v>
      </c>
      <c r="K129">
        <v>991.495</v>
      </c>
      <c r="L129">
        <v>6.3100000000000005E-4</v>
      </c>
      <c r="M129">
        <v>0.63400000000000001</v>
      </c>
      <c r="O129">
        <v>4.8028499999999994</v>
      </c>
      <c r="P129">
        <v>4.1782525000000001</v>
      </c>
      <c r="Q129">
        <v>994.17030249999993</v>
      </c>
      <c r="R129">
        <v>7.3415500000000001E-4</v>
      </c>
      <c r="S129">
        <v>0.62353499999999995</v>
      </c>
      <c r="V129" t="s">
        <v>2</v>
      </c>
    </row>
    <row r="130" spans="1:22" x14ac:dyDescent="0.3">
      <c r="A130">
        <v>31.85</v>
      </c>
      <c r="B130">
        <v>5.0199999999999996</v>
      </c>
      <c r="C130">
        <v>4.1779999999999999</v>
      </c>
      <c r="D130">
        <v>995.07399999999996</v>
      </c>
      <c r="E130">
        <v>7.6900000000000004E-4</v>
      </c>
      <c r="F130">
        <v>0.62</v>
      </c>
      <c r="H130">
        <v>41.85</v>
      </c>
      <c r="I130">
        <v>4.16</v>
      </c>
      <c r="J130">
        <v>4.1790000000000003</v>
      </c>
      <c r="K130">
        <v>991.495</v>
      </c>
      <c r="L130">
        <v>6.3100000000000005E-4</v>
      </c>
      <c r="M130">
        <v>0.63400000000000001</v>
      </c>
      <c r="O130">
        <v>4.74695</v>
      </c>
      <c r="P130">
        <v>4.1783175000000004</v>
      </c>
      <c r="Q130">
        <v>993.93766749999998</v>
      </c>
      <c r="R130">
        <v>7.2518500000000004E-4</v>
      </c>
      <c r="S130">
        <v>0.62444500000000003</v>
      </c>
      <c r="V130" t="s">
        <v>3</v>
      </c>
    </row>
    <row r="131" spans="1:22" x14ac:dyDescent="0.3">
      <c r="A131">
        <v>31.85</v>
      </c>
      <c r="B131">
        <v>5.0199999999999996</v>
      </c>
      <c r="C131">
        <v>4.1779999999999999</v>
      </c>
      <c r="D131">
        <v>995.07399999999996</v>
      </c>
      <c r="E131">
        <v>7.6900000000000004E-4</v>
      </c>
      <c r="F131">
        <v>0.62</v>
      </c>
      <c r="H131">
        <v>41.85</v>
      </c>
      <c r="I131">
        <v>4.16</v>
      </c>
      <c r="J131">
        <v>4.1790000000000003</v>
      </c>
      <c r="K131">
        <v>991.495</v>
      </c>
      <c r="L131">
        <v>6.3100000000000005E-4</v>
      </c>
      <c r="M131">
        <v>0.63400000000000001</v>
      </c>
      <c r="O131">
        <v>4.6845999999999997</v>
      </c>
      <c r="P131">
        <v>4.1783900000000003</v>
      </c>
      <c r="Q131">
        <v>993.67818999999997</v>
      </c>
      <c r="R131">
        <v>7.1518000000000005E-4</v>
      </c>
      <c r="S131">
        <v>0.62546000000000002</v>
      </c>
      <c r="V131" t="s">
        <v>4</v>
      </c>
    </row>
    <row r="132" spans="1:22" x14ac:dyDescent="0.3">
      <c r="A132">
        <v>31.85</v>
      </c>
      <c r="B132">
        <v>5.0199999999999996</v>
      </c>
      <c r="C132">
        <v>4.1779999999999999</v>
      </c>
      <c r="D132">
        <v>995.07399999999996</v>
      </c>
      <c r="E132">
        <v>7.6900000000000004E-4</v>
      </c>
      <c r="F132">
        <v>0.62</v>
      </c>
      <c r="H132">
        <v>41.85</v>
      </c>
      <c r="I132">
        <v>4.16</v>
      </c>
      <c r="J132">
        <v>4.1790000000000003</v>
      </c>
      <c r="K132">
        <v>991.495</v>
      </c>
      <c r="L132">
        <v>6.3100000000000005E-4</v>
      </c>
      <c r="M132">
        <v>0.63400000000000001</v>
      </c>
      <c r="O132">
        <v>4.7078199999999999</v>
      </c>
      <c r="P132">
        <v>4.178363</v>
      </c>
      <c r="Q132">
        <v>993.77482299999997</v>
      </c>
      <c r="R132">
        <v>7.1890600000000006E-4</v>
      </c>
      <c r="S132">
        <v>0.62508200000000003</v>
      </c>
      <c r="V132" t="s">
        <v>5</v>
      </c>
    </row>
    <row r="133" spans="1:22" x14ac:dyDescent="0.3">
      <c r="A133">
        <v>31.85</v>
      </c>
      <c r="B133">
        <v>5.0199999999999996</v>
      </c>
      <c r="C133">
        <v>4.1779999999999999</v>
      </c>
      <c r="D133">
        <v>995.07399999999996</v>
      </c>
      <c r="E133">
        <v>7.6900000000000004E-4</v>
      </c>
      <c r="F133">
        <v>0.62</v>
      </c>
      <c r="H133">
        <v>41.85</v>
      </c>
      <c r="I133">
        <v>4.16</v>
      </c>
      <c r="J133">
        <v>4.1790000000000003</v>
      </c>
      <c r="K133">
        <v>991.495</v>
      </c>
      <c r="L133">
        <v>6.3100000000000005E-4</v>
      </c>
      <c r="M133">
        <v>0.63400000000000001</v>
      </c>
      <c r="O133">
        <v>4.71427</v>
      </c>
      <c r="P133">
        <v>4.1783555000000003</v>
      </c>
      <c r="Q133">
        <v>993.80166550000001</v>
      </c>
      <c r="R133">
        <v>7.1994100000000009E-4</v>
      </c>
      <c r="S133">
        <v>0.624977</v>
      </c>
      <c r="V133" t="s">
        <v>6</v>
      </c>
    </row>
    <row r="134" spans="1:22" x14ac:dyDescent="0.3">
      <c r="A134">
        <v>31.85</v>
      </c>
      <c r="B134">
        <v>5.0199999999999996</v>
      </c>
      <c r="C134">
        <v>4.1779999999999999</v>
      </c>
      <c r="D134">
        <v>995.07399999999996</v>
      </c>
      <c r="E134">
        <v>7.6900000000000004E-4</v>
      </c>
      <c r="F134">
        <v>0.62</v>
      </c>
      <c r="H134">
        <v>41.85</v>
      </c>
      <c r="I134">
        <v>4.16</v>
      </c>
      <c r="J134">
        <v>4.1790000000000003</v>
      </c>
      <c r="K134">
        <v>991.495</v>
      </c>
      <c r="L134">
        <v>6.3100000000000005E-4</v>
      </c>
      <c r="M134">
        <v>0.63400000000000001</v>
      </c>
      <c r="O134">
        <v>4.7353399999999999</v>
      </c>
      <c r="P134">
        <v>4.178331</v>
      </c>
      <c r="Q134">
        <v>993.88935099999992</v>
      </c>
      <c r="R134">
        <v>7.2332200000000009E-4</v>
      </c>
      <c r="S134">
        <v>0.62463400000000002</v>
      </c>
      <c r="U134" t="s">
        <v>429</v>
      </c>
      <c r="V134" t="s">
        <v>1</v>
      </c>
    </row>
    <row r="135" spans="1:22" x14ac:dyDescent="0.3">
      <c r="A135">
        <v>31.85</v>
      </c>
      <c r="B135">
        <v>5.0199999999999996</v>
      </c>
      <c r="C135">
        <v>4.1779999999999999</v>
      </c>
      <c r="D135">
        <v>995.07399999999996</v>
      </c>
      <c r="E135">
        <v>7.6900000000000004E-4</v>
      </c>
      <c r="F135">
        <v>0.62</v>
      </c>
      <c r="H135">
        <v>41.85</v>
      </c>
      <c r="I135">
        <v>4.16</v>
      </c>
      <c r="J135">
        <v>4.1790000000000003</v>
      </c>
      <c r="K135">
        <v>991.495</v>
      </c>
      <c r="L135">
        <v>6.3100000000000005E-4</v>
      </c>
      <c r="M135">
        <v>0.63400000000000001</v>
      </c>
      <c r="O135">
        <v>4.7830699999999995</v>
      </c>
      <c r="P135">
        <v>4.1782754999999998</v>
      </c>
      <c r="Q135">
        <v>994.08798549999995</v>
      </c>
      <c r="R135">
        <v>7.3098100000000001E-4</v>
      </c>
      <c r="S135">
        <v>0.62385699999999999</v>
      </c>
      <c r="V135" t="s">
        <v>2</v>
      </c>
    </row>
    <row r="136" spans="1:22" x14ac:dyDescent="0.3">
      <c r="A136">
        <v>31.85</v>
      </c>
      <c r="B136">
        <v>5.0199999999999996</v>
      </c>
      <c r="C136">
        <v>4.1779999999999999</v>
      </c>
      <c r="D136">
        <v>995.07399999999996</v>
      </c>
      <c r="E136">
        <v>7.6900000000000004E-4</v>
      </c>
      <c r="F136">
        <v>0.62</v>
      </c>
      <c r="H136">
        <v>41.85</v>
      </c>
      <c r="I136">
        <v>4.16</v>
      </c>
      <c r="J136">
        <v>4.1790000000000003</v>
      </c>
      <c r="K136">
        <v>991.495</v>
      </c>
      <c r="L136">
        <v>6.3100000000000005E-4</v>
      </c>
      <c r="M136">
        <v>0.63400000000000001</v>
      </c>
      <c r="O136">
        <v>4.7078199999999999</v>
      </c>
      <c r="P136">
        <v>4.178363</v>
      </c>
      <c r="Q136">
        <v>993.77482299999997</v>
      </c>
      <c r="R136">
        <v>7.1890600000000006E-4</v>
      </c>
      <c r="S136">
        <v>0.62508200000000003</v>
      </c>
      <c r="V136" t="s">
        <v>3</v>
      </c>
    </row>
    <row r="137" spans="1:22" x14ac:dyDescent="0.3">
      <c r="A137">
        <v>31.85</v>
      </c>
      <c r="B137">
        <v>5.0199999999999996</v>
      </c>
      <c r="C137">
        <v>4.1779999999999999</v>
      </c>
      <c r="D137">
        <v>995.07399999999996</v>
      </c>
      <c r="E137">
        <v>7.6900000000000004E-4</v>
      </c>
      <c r="F137">
        <v>0.62</v>
      </c>
      <c r="H137">
        <v>41.85</v>
      </c>
      <c r="I137">
        <v>4.16</v>
      </c>
      <c r="J137">
        <v>4.1790000000000003</v>
      </c>
      <c r="K137">
        <v>991.495</v>
      </c>
      <c r="L137">
        <v>6.3100000000000005E-4</v>
      </c>
      <c r="M137">
        <v>0.63400000000000001</v>
      </c>
      <c r="O137">
        <v>4.6755699999999996</v>
      </c>
      <c r="P137">
        <v>4.1784005000000004</v>
      </c>
      <c r="Q137">
        <v>993.64061049999998</v>
      </c>
      <c r="R137">
        <v>7.13731E-4</v>
      </c>
      <c r="S137">
        <v>0.62560700000000002</v>
      </c>
      <c r="V137" t="s">
        <v>4</v>
      </c>
    </row>
    <row r="138" spans="1:22" x14ac:dyDescent="0.3">
      <c r="A138">
        <v>31.85</v>
      </c>
      <c r="B138">
        <v>5.0199999999999996</v>
      </c>
      <c r="C138">
        <v>4.1779999999999999</v>
      </c>
      <c r="D138">
        <v>995.07399999999996</v>
      </c>
      <c r="E138">
        <v>7.6900000000000004E-4</v>
      </c>
      <c r="F138">
        <v>0.62</v>
      </c>
      <c r="H138">
        <v>41.85</v>
      </c>
      <c r="I138">
        <v>4.16</v>
      </c>
      <c r="J138">
        <v>4.1790000000000003</v>
      </c>
      <c r="K138">
        <v>991.495</v>
      </c>
      <c r="L138">
        <v>6.3100000000000005E-4</v>
      </c>
      <c r="M138">
        <v>0.63400000000000001</v>
      </c>
      <c r="O138">
        <v>4.6871799999999997</v>
      </c>
      <c r="P138">
        <v>4.1783869999999999</v>
      </c>
      <c r="Q138">
        <v>993.68892699999992</v>
      </c>
      <c r="R138">
        <v>7.1559400000000006E-4</v>
      </c>
      <c r="S138">
        <v>0.62541800000000003</v>
      </c>
      <c r="V138" t="s">
        <v>5</v>
      </c>
    </row>
    <row r="139" spans="1:22" x14ac:dyDescent="0.3">
      <c r="A139">
        <v>31.85</v>
      </c>
      <c r="B139">
        <v>5.0199999999999996</v>
      </c>
      <c r="C139">
        <v>4.1779999999999999</v>
      </c>
      <c r="D139">
        <v>995.07399999999996</v>
      </c>
      <c r="E139">
        <v>7.6900000000000004E-4</v>
      </c>
      <c r="F139">
        <v>0.62</v>
      </c>
      <c r="H139">
        <v>41.85</v>
      </c>
      <c r="I139">
        <v>4.16</v>
      </c>
      <c r="J139">
        <v>4.1790000000000003</v>
      </c>
      <c r="K139">
        <v>991.495</v>
      </c>
      <c r="L139">
        <v>6.3100000000000005E-4</v>
      </c>
      <c r="M139">
        <v>0.63400000000000001</v>
      </c>
      <c r="O139">
        <v>4.7198599999999997</v>
      </c>
      <c r="P139">
        <v>4.1783489999999999</v>
      </c>
      <c r="Q139">
        <v>993.824929</v>
      </c>
      <c r="R139">
        <v>7.2083800000000001E-4</v>
      </c>
      <c r="S139">
        <v>0.62488600000000005</v>
      </c>
      <c r="V139" t="s">
        <v>6</v>
      </c>
    </row>
    <row r="140" spans="1:22" x14ac:dyDescent="0.3">
      <c r="A140">
        <v>31.85</v>
      </c>
      <c r="B140">
        <v>5.0199999999999996</v>
      </c>
      <c r="C140">
        <v>4.1779999999999999</v>
      </c>
      <c r="D140">
        <v>995.07399999999996</v>
      </c>
      <c r="E140">
        <v>7.6900000000000004E-4</v>
      </c>
      <c r="F140">
        <v>0.62</v>
      </c>
      <c r="H140">
        <v>41.85</v>
      </c>
      <c r="I140">
        <v>4.16</v>
      </c>
      <c r="J140">
        <v>4.1790000000000003</v>
      </c>
      <c r="K140">
        <v>991.495</v>
      </c>
      <c r="L140">
        <v>6.3100000000000005E-4</v>
      </c>
      <c r="M140">
        <v>0.63400000000000001</v>
      </c>
      <c r="O140">
        <v>4.7753300000000003</v>
      </c>
      <c r="P140">
        <v>4.1782845000000002</v>
      </c>
      <c r="Q140">
        <v>994.05577449999998</v>
      </c>
      <c r="R140">
        <v>7.2973900000000008E-4</v>
      </c>
      <c r="S140">
        <v>0.62398299999999995</v>
      </c>
      <c r="U140" t="s">
        <v>430</v>
      </c>
      <c r="V140" t="s">
        <v>1</v>
      </c>
    </row>
    <row r="141" spans="1:22" x14ac:dyDescent="0.3">
      <c r="A141">
        <v>31.85</v>
      </c>
      <c r="B141">
        <v>5.0199999999999996</v>
      </c>
      <c r="C141">
        <v>4.1779999999999999</v>
      </c>
      <c r="D141">
        <v>995.07399999999996</v>
      </c>
      <c r="E141">
        <v>7.6900000000000004E-4</v>
      </c>
      <c r="F141">
        <v>0.62</v>
      </c>
      <c r="H141">
        <v>41.85</v>
      </c>
      <c r="I141">
        <v>4.16</v>
      </c>
      <c r="J141">
        <v>4.1790000000000003</v>
      </c>
      <c r="K141">
        <v>991.495</v>
      </c>
      <c r="L141">
        <v>6.3100000000000005E-4</v>
      </c>
      <c r="M141">
        <v>0.63400000000000001</v>
      </c>
      <c r="O141">
        <v>4.8007</v>
      </c>
      <c r="P141">
        <v>4.1782550000000001</v>
      </c>
      <c r="Q141">
        <v>994.16135499999996</v>
      </c>
      <c r="R141">
        <v>7.338100000000001E-4</v>
      </c>
      <c r="S141">
        <v>0.62356999999999996</v>
      </c>
      <c r="V141" t="s">
        <v>2</v>
      </c>
    </row>
    <row r="142" spans="1:22" x14ac:dyDescent="0.3">
      <c r="A142">
        <v>31.85</v>
      </c>
      <c r="B142">
        <v>5.0199999999999996</v>
      </c>
      <c r="C142">
        <v>4.1779999999999999</v>
      </c>
      <c r="D142">
        <v>995.07399999999996</v>
      </c>
      <c r="E142">
        <v>7.6900000000000004E-4</v>
      </c>
      <c r="F142">
        <v>0.62</v>
      </c>
      <c r="H142">
        <v>41.85</v>
      </c>
      <c r="I142">
        <v>4.16</v>
      </c>
      <c r="J142">
        <v>4.1790000000000003</v>
      </c>
      <c r="K142">
        <v>991.495</v>
      </c>
      <c r="L142">
        <v>6.3100000000000005E-4</v>
      </c>
      <c r="M142">
        <v>0.63400000000000001</v>
      </c>
      <c r="O142">
        <v>4.72072</v>
      </c>
      <c r="P142">
        <v>4.1783479999999997</v>
      </c>
      <c r="Q142">
        <v>993.82850799999994</v>
      </c>
      <c r="R142">
        <v>7.2097600000000013E-4</v>
      </c>
      <c r="S142">
        <v>0.62487199999999998</v>
      </c>
      <c r="V142" t="s">
        <v>3</v>
      </c>
    </row>
    <row r="143" spans="1:22" x14ac:dyDescent="0.3">
      <c r="A143">
        <v>31.85</v>
      </c>
      <c r="B143">
        <v>5.0199999999999996</v>
      </c>
      <c r="C143">
        <v>4.1779999999999999</v>
      </c>
      <c r="D143">
        <v>995.07399999999996</v>
      </c>
      <c r="E143">
        <v>7.6900000000000004E-4</v>
      </c>
      <c r="F143">
        <v>0.62</v>
      </c>
      <c r="H143">
        <v>41.85</v>
      </c>
      <c r="I143">
        <v>4.16</v>
      </c>
      <c r="J143">
        <v>4.1790000000000003</v>
      </c>
      <c r="K143">
        <v>991.495</v>
      </c>
      <c r="L143">
        <v>6.3100000000000005E-4</v>
      </c>
      <c r="M143">
        <v>0.63400000000000001</v>
      </c>
      <c r="O143">
        <v>4.6837399999999993</v>
      </c>
      <c r="P143">
        <v>4.1783910000000004</v>
      </c>
      <c r="Q143">
        <v>993.67461100000003</v>
      </c>
      <c r="R143">
        <v>7.1504200000000004E-4</v>
      </c>
      <c r="S143">
        <v>0.62547399999999997</v>
      </c>
      <c r="V143" t="s">
        <v>4</v>
      </c>
    </row>
    <row r="144" spans="1:22" x14ac:dyDescent="0.3">
      <c r="A144">
        <v>31.85</v>
      </c>
      <c r="B144">
        <v>5.0199999999999996</v>
      </c>
      <c r="C144">
        <v>4.1779999999999999</v>
      </c>
      <c r="D144">
        <v>995.07399999999996</v>
      </c>
      <c r="E144">
        <v>7.6900000000000004E-4</v>
      </c>
      <c r="F144">
        <v>0.62</v>
      </c>
      <c r="H144">
        <v>41.85</v>
      </c>
      <c r="I144">
        <v>4.16</v>
      </c>
      <c r="J144">
        <v>4.1790000000000003</v>
      </c>
      <c r="K144">
        <v>991.495</v>
      </c>
      <c r="L144">
        <v>6.3100000000000005E-4</v>
      </c>
      <c r="M144">
        <v>0.63400000000000001</v>
      </c>
      <c r="O144">
        <v>4.8097300000000001</v>
      </c>
      <c r="P144">
        <v>4.1782444999999999</v>
      </c>
      <c r="Q144">
        <v>994.19893449999995</v>
      </c>
      <c r="R144">
        <v>7.3525900000000004E-4</v>
      </c>
      <c r="S144">
        <v>0.62342299999999995</v>
      </c>
      <c r="V144" t="s">
        <v>5</v>
      </c>
    </row>
    <row r="145" spans="1:22" x14ac:dyDescent="0.3">
      <c r="A145">
        <v>31.85</v>
      </c>
      <c r="B145">
        <v>5.0199999999999996</v>
      </c>
      <c r="C145">
        <v>4.1779999999999999</v>
      </c>
      <c r="D145">
        <v>995.07399999999996</v>
      </c>
      <c r="E145">
        <v>7.6900000000000004E-4</v>
      </c>
      <c r="F145">
        <v>0.62</v>
      </c>
      <c r="H145">
        <v>41.85</v>
      </c>
      <c r="I145">
        <v>4.16</v>
      </c>
      <c r="J145">
        <v>4.1790000000000003</v>
      </c>
      <c r="K145">
        <v>991.495</v>
      </c>
      <c r="L145">
        <v>6.3100000000000005E-4</v>
      </c>
      <c r="M145">
        <v>0.63400000000000001</v>
      </c>
      <c r="O145">
        <v>4.7280299999999995</v>
      </c>
      <c r="P145">
        <v>4.1783394999999999</v>
      </c>
      <c r="Q145">
        <v>993.85892949999993</v>
      </c>
      <c r="R145">
        <v>7.2214900000000005E-4</v>
      </c>
      <c r="S145">
        <v>0.624753</v>
      </c>
      <c r="V145" t="s">
        <v>6</v>
      </c>
    </row>
    <row r="146" spans="1:22" x14ac:dyDescent="0.3">
      <c r="A146">
        <v>31.85</v>
      </c>
      <c r="B146">
        <v>5.0199999999999996</v>
      </c>
      <c r="C146">
        <v>4.1779999999999999</v>
      </c>
      <c r="D146">
        <v>995.07399999999996</v>
      </c>
      <c r="E146">
        <v>7.6900000000000004E-4</v>
      </c>
      <c r="F146">
        <v>0.62</v>
      </c>
      <c r="H146">
        <v>41.85</v>
      </c>
      <c r="I146">
        <v>4.16</v>
      </c>
      <c r="J146">
        <v>4.1790000000000003</v>
      </c>
      <c r="K146">
        <v>991.495</v>
      </c>
      <c r="L146">
        <v>6.3100000000000005E-4</v>
      </c>
      <c r="M146">
        <v>0.63400000000000001</v>
      </c>
      <c r="O146">
        <v>4.7946799999999996</v>
      </c>
      <c r="P146">
        <v>4.1782620000000001</v>
      </c>
      <c r="Q146">
        <v>994.136302</v>
      </c>
      <c r="R146">
        <v>7.3284400000000007E-4</v>
      </c>
      <c r="S146">
        <v>0.623668</v>
      </c>
      <c r="U146" t="s">
        <v>431</v>
      </c>
      <c r="V146" t="s">
        <v>1</v>
      </c>
    </row>
    <row r="147" spans="1:22" x14ac:dyDescent="0.3">
      <c r="A147">
        <v>31.85</v>
      </c>
      <c r="B147">
        <v>5.0199999999999996</v>
      </c>
      <c r="C147">
        <v>4.1779999999999999</v>
      </c>
      <c r="D147">
        <v>995.07399999999996</v>
      </c>
      <c r="E147">
        <v>7.6900000000000004E-4</v>
      </c>
      <c r="F147">
        <v>0.62</v>
      </c>
      <c r="H147">
        <v>41.85</v>
      </c>
      <c r="I147">
        <v>4.16</v>
      </c>
      <c r="J147">
        <v>4.1790000000000003</v>
      </c>
      <c r="K147">
        <v>991.495</v>
      </c>
      <c r="L147">
        <v>6.3100000000000005E-4</v>
      </c>
      <c r="M147">
        <v>0.63400000000000001</v>
      </c>
      <c r="O147">
        <v>4.7486699999999997</v>
      </c>
      <c r="P147">
        <v>4.1783155000000001</v>
      </c>
      <c r="Q147">
        <v>993.94482549999998</v>
      </c>
      <c r="R147">
        <v>7.2546100000000005E-4</v>
      </c>
      <c r="S147">
        <v>0.624417</v>
      </c>
      <c r="V147" t="s">
        <v>2</v>
      </c>
    </row>
    <row r="148" spans="1:22" x14ac:dyDescent="0.3">
      <c r="A148">
        <v>31.85</v>
      </c>
      <c r="B148">
        <v>5.0199999999999996</v>
      </c>
      <c r="C148">
        <v>4.1779999999999999</v>
      </c>
      <c r="D148">
        <v>995.07399999999996</v>
      </c>
      <c r="E148">
        <v>7.6900000000000004E-4</v>
      </c>
      <c r="F148">
        <v>0.62</v>
      </c>
      <c r="H148">
        <v>41.85</v>
      </c>
      <c r="I148">
        <v>4.16</v>
      </c>
      <c r="J148">
        <v>4.1790000000000003</v>
      </c>
      <c r="K148">
        <v>991.495</v>
      </c>
      <c r="L148">
        <v>6.3100000000000005E-4</v>
      </c>
      <c r="M148">
        <v>0.63400000000000001</v>
      </c>
      <c r="O148">
        <v>4.7069600000000005</v>
      </c>
      <c r="P148">
        <v>4.1783640000000002</v>
      </c>
      <c r="Q148">
        <v>993.77124400000002</v>
      </c>
      <c r="R148">
        <v>7.1876800000000016E-4</v>
      </c>
      <c r="S148">
        <v>0.62509599999999998</v>
      </c>
      <c r="V148" t="s">
        <v>3</v>
      </c>
    </row>
    <row r="149" spans="1:22" x14ac:dyDescent="0.3">
      <c r="A149">
        <v>31.85</v>
      </c>
      <c r="B149">
        <v>5.0199999999999996</v>
      </c>
      <c r="C149">
        <v>4.1779999999999999</v>
      </c>
      <c r="D149">
        <v>995.07399999999996</v>
      </c>
      <c r="E149">
        <v>7.6900000000000004E-4</v>
      </c>
      <c r="F149">
        <v>0.62</v>
      </c>
      <c r="H149">
        <v>41.85</v>
      </c>
      <c r="I149">
        <v>4.16</v>
      </c>
      <c r="J149">
        <v>4.1790000000000003</v>
      </c>
      <c r="K149">
        <v>991.495</v>
      </c>
      <c r="L149">
        <v>6.3100000000000005E-4</v>
      </c>
      <c r="M149">
        <v>0.63400000000000001</v>
      </c>
      <c r="O149">
        <v>4.7013699999999998</v>
      </c>
      <c r="P149">
        <v>4.1783704999999998</v>
      </c>
      <c r="Q149">
        <v>993.74798049999993</v>
      </c>
      <c r="R149">
        <v>7.1787100000000003E-4</v>
      </c>
      <c r="S149">
        <v>0.62518700000000005</v>
      </c>
      <c r="V149" t="s">
        <v>4</v>
      </c>
    </row>
    <row r="150" spans="1:22" x14ac:dyDescent="0.3">
      <c r="A150">
        <v>31.85</v>
      </c>
      <c r="B150">
        <v>5.0199999999999996</v>
      </c>
      <c r="C150">
        <v>4.1779999999999999</v>
      </c>
      <c r="D150">
        <v>995.07399999999996</v>
      </c>
      <c r="E150">
        <v>7.6900000000000004E-4</v>
      </c>
      <c r="F150">
        <v>0.62</v>
      </c>
      <c r="H150">
        <v>41.85</v>
      </c>
      <c r="I150">
        <v>4.16</v>
      </c>
      <c r="J150">
        <v>4.1790000000000003</v>
      </c>
      <c r="K150">
        <v>991.495</v>
      </c>
      <c r="L150">
        <v>6.3100000000000005E-4</v>
      </c>
      <c r="M150">
        <v>0.63400000000000001</v>
      </c>
      <c r="O150">
        <v>4.7671599999999996</v>
      </c>
      <c r="P150">
        <v>4.1782940000000002</v>
      </c>
      <c r="Q150">
        <v>994.02177399999994</v>
      </c>
      <c r="R150">
        <v>7.2842800000000004E-4</v>
      </c>
      <c r="S150">
        <v>0.624116</v>
      </c>
      <c r="V150" t="s">
        <v>5</v>
      </c>
    </row>
    <row r="151" spans="1:22" x14ac:dyDescent="0.3">
      <c r="A151">
        <v>31.85</v>
      </c>
      <c r="B151">
        <v>5.0199999999999996</v>
      </c>
      <c r="C151">
        <v>4.1779999999999999</v>
      </c>
      <c r="D151">
        <v>995.07399999999996</v>
      </c>
      <c r="E151">
        <v>7.6900000000000004E-4</v>
      </c>
      <c r="F151">
        <v>0.62</v>
      </c>
      <c r="H151">
        <v>41.85</v>
      </c>
      <c r="I151">
        <v>4.16</v>
      </c>
      <c r="J151">
        <v>4.1790000000000003</v>
      </c>
      <c r="K151">
        <v>991.495</v>
      </c>
      <c r="L151">
        <v>6.3100000000000005E-4</v>
      </c>
      <c r="M151">
        <v>0.63400000000000001</v>
      </c>
      <c r="O151">
        <v>4.7985500000000005</v>
      </c>
      <c r="P151">
        <v>4.1782575</v>
      </c>
      <c r="Q151">
        <v>994.15240749999998</v>
      </c>
      <c r="R151">
        <v>7.3346500000000009E-4</v>
      </c>
      <c r="S151">
        <v>0.62360499999999996</v>
      </c>
      <c r="V151" t="s">
        <v>6</v>
      </c>
    </row>
    <row r="152" spans="1:22" x14ac:dyDescent="0.3">
      <c r="A152">
        <v>31.85</v>
      </c>
      <c r="B152">
        <v>5.0199999999999996</v>
      </c>
      <c r="C152">
        <v>4.1779999999999999</v>
      </c>
      <c r="D152">
        <v>995.07399999999996</v>
      </c>
      <c r="E152">
        <v>7.6900000000000004E-4</v>
      </c>
      <c r="F152">
        <v>0.62</v>
      </c>
      <c r="H152">
        <v>41.85</v>
      </c>
      <c r="I152">
        <v>4.16</v>
      </c>
      <c r="J152">
        <v>4.1790000000000003</v>
      </c>
      <c r="K152">
        <v>991.495</v>
      </c>
      <c r="L152">
        <v>6.3100000000000005E-4</v>
      </c>
      <c r="M152">
        <v>0.63400000000000001</v>
      </c>
      <c r="O152">
        <v>4.7912400000000002</v>
      </c>
      <c r="P152">
        <v>4.1782659999999998</v>
      </c>
      <c r="Q152">
        <v>994.12198599999999</v>
      </c>
      <c r="R152">
        <v>7.3229200000000006E-4</v>
      </c>
      <c r="S152">
        <v>0.62372399999999995</v>
      </c>
      <c r="U152" t="s">
        <v>432</v>
      </c>
      <c r="V152" t="s">
        <v>1</v>
      </c>
    </row>
    <row r="153" spans="1:22" x14ac:dyDescent="0.3">
      <c r="A153">
        <v>31.85</v>
      </c>
      <c r="B153">
        <v>5.0199999999999996</v>
      </c>
      <c r="C153">
        <v>4.1779999999999999</v>
      </c>
      <c r="D153">
        <v>995.07399999999996</v>
      </c>
      <c r="E153">
        <v>7.6900000000000004E-4</v>
      </c>
      <c r="F153">
        <v>0.62</v>
      </c>
      <c r="H153">
        <v>41.85</v>
      </c>
      <c r="I153">
        <v>4.16</v>
      </c>
      <c r="J153">
        <v>4.1790000000000003</v>
      </c>
      <c r="K153">
        <v>991.495</v>
      </c>
      <c r="L153">
        <v>6.3100000000000005E-4</v>
      </c>
      <c r="M153">
        <v>0.63400000000000001</v>
      </c>
      <c r="O153">
        <v>4.7439399999999994</v>
      </c>
      <c r="P153">
        <v>4.1783210000000004</v>
      </c>
      <c r="Q153">
        <v>993.92514099999994</v>
      </c>
      <c r="R153">
        <v>7.2470200000000003E-4</v>
      </c>
      <c r="S153">
        <v>0.62449399999999999</v>
      </c>
      <c r="V153" t="s">
        <v>2</v>
      </c>
    </row>
    <row r="154" spans="1:22" x14ac:dyDescent="0.3">
      <c r="A154">
        <v>31.85</v>
      </c>
      <c r="B154">
        <v>5.0199999999999996</v>
      </c>
      <c r="C154">
        <v>4.1779999999999999</v>
      </c>
      <c r="D154">
        <v>995.07399999999996</v>
      </c>
      <c r="E154">
        <v>7.6900000000000004E-4</v>
      </c>
      <c r="F154">
        <v>0.62</v>
      </c>
      <c r="H154">
        <v>41.85</v>
      </c>
      <c r="I154">
        <v>4.16</v>
      </c>
      <c r="J154">
        <v>4.1790000000000003</v>
      </c>
      <c r="K154">
        <v>991.495</v>
      </c>
      <c r="L154">
        <v>6.3100000000000005E-4</v>
      </c>
      <c r="M154">
        <v>0.63400000000000001</v>
      </c>
      <c r="O154">
        <v>4.7301799999999998</v>
      </c>
      <c r="P154">
        <v>4.178337</v>
      </c>
      <c r="Q154">
        <v>993.86787700000002</v>
      </c>
      <c r="R154">
        <v>7.2249400000000007E-4</v>
      </c>
      <c r="S154">
        <v>0.624718</v>
      </c>
      <c r="V154" t="s">
        <v>3</v>
      </c>
    </row>
    <row r="155" spans="1:22" x14ac:dyDescent="0.3">
      <c r="A155">
        <v>31.85</v>
      </c>
      <c r="B155">
        <v>5.0199999999999996</v>
      </c>
      <c r="C155">
        <v>4.1779999999999999</v>
      </c>
      <c r="D155">
        <v>995.07399999999996</v>
      </c>
      <c r="E155">
        <v>7.6900000000000004E-4</v>
      </c>
      <c r="F155">
        <v>0.62</v>
      </c>
      <c r="H155">
        <v>41.85</v>
      </c>
      <c r="I155">
        <v>4.16</v>
      </c>
      <c r="J155">
        <v>4.1790000000000003</v>
      </c>
      <c r="K155">
        <v>991.495</v>
      </c>
      <c r="L155">
        <v>6.3100000000000005E-4</v>
      </c>
      <c r="M155">
        <v>0.63400000000000001</v>
      </c>
      <c r="O155">
        <v>4.6747100000000001</v>
      </c>
      <c r="P155">
        <v>4.1784014999999997</v>
      </c>
      <c r="Q155">
        <v>993.63703149999992</v>
      </c>
      <c r="R155">
        <v>7.135930000000001E-4</v>
      </c>
      <c r="S155">
        <v>0.62562099999999998</v>
      </c>
      <c r="V155" t="s">
        <v>4</v>
      </c>
    </row>
    <row r="156" spans="1:22" x14ac:dyDescent="0.3">
      <c r="A156">
        <v>31.85</v>
      </c>
      <c r="B156">
        <v>5.0199999999999996</v>
      </c>
      <c r="C156">
        <v>4.1779999999999999</v>
      </c>
      <c r="D156">
        <v>995.07399999999996</v>
      </c>
      <c r="E156">
        <v>7.6900000000000004E-4</v>
      </c>
      <c r="F156">
        <v>0.62</v>
      </c>
      <c r="H156">
        <v>41.85</v>
      </c>
      <c r="I156">
        <v>4.16</v>
      </c>
      <c r="J156">
        <v>4.1790000000000003</v>
      </c>
      <c r="K156">
        <v>991.495</v>
      </c>
      <c r="L156">
        <v>6.3100000000000005E-4</v>
      </c>
      <c r="M156">
        <v>0.63400000000000001</v>
      </c>
      <c r="O156">
        <v>4.6888999999999994</v>
      </c>
      <c r="P156">
        <v>4.1783850000000005</v>
      </c>
      <c r="Q156">
        <v>993.69608499999993</v>
      </c>
      <c r="R156">
        <v>7.1587000000000007E-4</v>
      </c>
      <c r="S156">
        <v>0.62539</v>
      </c>
      <c r="V156" t="s">
        <v>5</v>
      </c>
    </row>
    <row r="157" spans="1:22" x14ac:dyDescent="0.3">
      <c r="A157">
        <v>31.85</v>
      </c>
      <c r="B157">
        <v>5.0199999999999996</v>
      </c>
      <c r="C157">
        <v>4.1779999999999999</v>
      </c>
      <c r="D157">
        <v>995.07399999999996</v>
      </c>
      <c r="E157">
        <v>7.6900000000000004E-4</v>
      </c>
      <c r="F157">
        <v>0.62</v>
      </c>
      <c r="H157">
        <v>41.85</v>
      </c>
      <c r="I157">
        <v>4.16</v>
      </c>
      <c r="J157">
        <v>4.1790000000000003</v>
      </c>
      <c r="K157">
        <v>991.495</v>
      </c>
      <c r="L157">
        <v>6.3100000000000005E-4</v>
      </c>
      <c r="M157">
        <v>0.63400000000000001</v>
      </c>
      <c r="O157">
        <v>4.7099700000000002</v>
      </c>
      <c r="P157">
        <v>4.1783605000000001</v>
      </c>
      <c r="Q157">
        <v>993.78377049999995</v>
      </c>
      <c r="R157">
        <v>7.1925100000000007E-4</v>
      </c>
      <c r="S157">
        <v>0.62504700000000002</v>
      </c>
      <c r="V157" t="s">
        <v>6</v>
      </c>
    </row>
    <row r="158" spans="1:22" x14ac:dyDescent="0.3">
      <c r="A158">
        <v>31.85</v>
      </c>
      <c r="B158">
        <v>5.0199999999999996</v>
      </c>
      <c r="C158">
        <v>4.1779999999999999</v>
      </c>
      <c r="D158">
        <v>995.07399999999996</v>
      </c>
      <c r="E158">
        <v>7.6900000000000004E-4</v>
      </c>
      <c r="F158">
        <v>0.62</v>
      </c>
      <c r="H158">
        <v>41.85</v>
      </c>
      <c r="I158">
        <v>4.16</v>
      </c>
      <c r="J158">
        <v>4.1790000000000003</v>
      </c>
      <c r="K158">
        <v>991.495</v>
      </c>
      <c r="L158">
        <v>6.3100000000000005E-4</v>
      </c>
      <c r="M158">
        <v>0.63400000000000001</v>
      </c>
      <c r="O158">
        <v>4.7138400000000003</v>
      </c>
      <c r="P158">
        <v>4.178356</v>
      </c>
      <c r="Q158">
        <v>993.79987599999993</v>
      </c>
      <c r="R158">
        <v>7.1987200000000009E-4</v>
      </c>
      <c r="S158">
        <v>0.62498399999999998</v>
      </c>
      <c r="U158" t="s">
        <v>433</v>
      </c>
      <c r="V158" t="s">
        <v>1</v>
      </c>
    </row>
    <row r="159" spans="1:22" x14ac:dyDescent="0.3">
      <c r="A159">
        <v>31.85</v>
      </c>
      <c r="B159">
        <v>5.0199999999999996</v>
      </c>
      <c r="C159">
        <v>4.1779999999999999</v>
      </c>
      <c r="D159">
        <v>995.07399999999996</v>
      </c>
      <c r="E159">
        <v>7.6900000000000004E-4</v>
      </c>
      <c r="F159">
        <v>0.62</v>
      </c>
      <c r="H159">
        <v>41.85</v>
      </c>
      <c r="I159">
        <v>4.16</v>
      </c>
      <c r="J159">
        <v>4.1790000000000003</v>
      </c>
      <c r="K159">
        <v>991.495</v>
      </c>
      <c r="L159">
        <v>6.3100000000000005E-4</v>
      </c>
      <c r="M159">
        <v>0.63400000000000001</v>
      </c>
      <c r="O159">
        <v>4.7379199999999999</v>
      </c>
      <c r="P159">
        <v>4.1783280000000005</v>
      </c>
      <c r="Q159">
        <v>993.90008799999998</v>
      </c>
      <c r="R159">
        <v>7.2373600000000011E-4</v>
      </c>
      <c r="S159">
        <v>0.62459200000000004</v>
      </c>
      <c r="V159" t="s">
        <v>2</v>
      </c>
    </row>
    <row r="160" spans="1:22" x14ac:dyDescent="0.3">
      <c r="A160">
        <v>31.85</v>
      </c>
      <c r="B160">
        <v>5.0199999999999996</v>
      </c>
      <c r="C160">
        <v>4.1779999999999999</v>
      </c>
      <c r="D160">
        <v>995.07399999999996</v>
      </c>
      <c r="E160">
        <v>7.6900000000000004E-4</v>
      </c>
      <c r="F160">
        <v>0.62</v>
      </c>
      <c r="H160">
        <v>41.85</v>
      </c>
      <c r="I160">
        <v>4.16</v>
      </c>
      <c r="J160">
        <v>4.1790000000000003</v>
      </c>
      <c r="K160">
        <v>991.495</v>
      </c>
      <c r="L160">
        <v>6.3100000000000005E-4</v>
      </c>
      <c r="M160">
        <v>0.63400000000000001</v>
      </c>
      <c r="O160">
        <v>4.6712699999999998</v>
      </c>
      <c r="P160">
        <v>4.1784055000000002</v>
      </c>
      <c r="Q160">
        <v>993.62271550000003</v>
      </c>
      <c r="R160">
        <v>7.1304100000000009E-4</v>
      </c>
      <c r="S160">
        <v>0.62567700000000004</v>
      </c>
      <c r="V160" t="s">
        <v>3</v>
      </c>
    </row>
    <row r="161" spans="1:22" x14ac:dyDescent="0.3">
      <c r="A161">
        <v>31.85</v>
      </c>
      <c r="B161">
        <v>5.0199999999999996</v>
      </c>
      <c r="C161">
        <v>4.1779999999999999</v>
      </c>
      <c r="D161">
        <v>995.07399999999996</v>
      </c>
      <c r="E161">
        <v>7.6900000000000004E-4</v>
      </c>
      <c r="F161">
        <v>0.62</v>
      </c>
      <c r="H161">
        <v>41.85</v>
      </c>
      <c r="I161">
        <v>4.16</v>
      </c>
      <c r="J161">
        <v>4.1790000000000003</v>
      </c>
      <c r="K161">
        <v>991.495</v>
      </c>
      <c r="L161">
        <v>6.3100000000000005E-4</v>
      </c>
      <c r="M161">
        <v>0.63400000000000001</v>
      </c>
      <c r="O161">
        <v>4.6729899999999995</v>
      </c>
      <c r="P161">
        <v>4.1784034999999999</v>
      </c>
      <c r="Q161">
        <v>993.62987350000003</v>
      </c>
      <c r="R161">
        <v>7.1331699999999999E-4</v>
      </c>
      <c r="S161">
        <v>0.62564900000000001</v>
      </c>
      <c r="V161" t="s">
        <v>4</v>
      </c>
    </row>
    <row r="162" spans="1:22" x14ac:dyDescent="0.3">
      <c r="A162">
        <v>31.85</v>
      </c>
      <c r="B162">
        <v>5.0199999999999996</v>
      </c>
      <c r="C162">
        <v>4.1779999999999999</v>
      </c>
      <c r="D162">
        <v>995.07399999999996</v>
      </c>
      <c r="E162">
        <v>7.6900000000000004E-4</v>
      </c>
      <c r="F162">
        <v>0.62</v>
      </c>
      <c r="H162">
        <v>41.85</v>
      </c>
      <c r="I162">
        <v>4.16</v>
      </c>
      <c r="J162">
        <v>4.1790000000000003</v>
      </c>
      <c r="K162">
        <v>991.495</v>
      </c>
      <c r="L162">
        <v>6.3100000000000005E-4</v>
      </c>
      <c r="M162">
        <v>0.63400000000000001</v>
      </c>
      <c r="O162">
        <v>4.7129799999999999</v>
      </c>
      <c r="P162">
        <v>4.1783570000000001</v>
      </c>
      <c r="Q162">
        <v>993.79629699999998</v>
      </c>
      <c r="R162">
        <v>7.1973400000000009E-4</v>
      </c>
      <c r="S162">
        <v>0.62499800000000005</v>
      </c>
      <c r="V162" t="s">
        <v>5</v>
      </c>
    </row>
    <row r="163" spans="1:22" x14ac:dyDescent="0.3">
      <c r="A163">
        <v>31.85</v>
      </c>
      <c r="B163">
        <v>5.0199999999999996</v>
      </c>
      <c r="C163">
        <v>4.1779999999999999</v>
      </c>
      <c r="D163">
        <v>995.07399999999996</v>
      </c>
      <c r="E163">
        <v>7.6900000000000004E-4</v>
      </c>
      <c r="F163">
        <v>0.62</v>
      </c>
      <c r="H163">
        <v>41.85</v>
      </c>
      <c r="I163">
        <v>4.16</v>
      </c>
      <c r="J163">
        <v>4.1790000000000003</v>
      </c>
      <c r="K163">
        <v>991.495</v>
      </c>
      <c r="L163">
        <v>6.3100000000000005E-4</v>
      </c>
      <c r="M163">
        <v>0.63400000000000001</v>
      </c>
      <c r="O163">
        <v>4.7293199999999995</v>
      </c>
      <c r="P163">
        <v>4.1783380000000001</v>
      </c>
      <c r="Q163">
        <v>993.86429799999996</v>
      </c>
      <c r="R163">
        <v>7.2235599999999995E-4</v>
      </c>
      <c r="S163">
        <v>0.62473199999999995</v>
      </c>
      <c r="V163" t="s">
        <v>6</v>
      </c>
    </row>
    <row r="164" spans="1:22" x14ac:dyDescent="0.3">
      <c r="A164">
        <v>31.85</v>
      </c>
      <c r="B164">
        <v>5.0199999999999996</v>
      </c>
      <c r="C164">
        <v>4.1779999999999999</v>
      </c>
      <c r="D164">
        <v>995.07399999999996</v>
      </c>
      <c r="E164">
        <v>7.6900000000000004E-4</v>
      </c>
      <c r="F164">
        <v>0.62</v>
      </c>
      <c r="H164">
        <v>41.85</v>
      </c>
      <c r="I164">
        <v>4.16</v>
      </c>
      <c r="J164">
        <v>4.1790000000000003</v>
      </c>
      <c r="K164">
        <v>991.495</v>
      </c>
      <c r="L164">
        <v>6.3100000000000005E-4</v>
      </c>
      <c r="M164">
        <v>0.63400000000000001</v>
      </c>
      <c r="O164">
        <v>4.7288899999999998</v>
      </c>
      <c r="P164">
        <v>4.1783384999999997</v>
      </c>
      <c r="Q164">
        <v>993.86250849999999</v>
      </c>
      <c r="R164">
        <v>7.2228700000000006E-4</v>
      </c>
      <c r="S164">
        <v>0.62473900000000004</v>
      </c>
      <c r="U164" t="s">
        <v>434</v>
      </c>
      <c r="V164" t="s">
        <v>1</v>
      </c>
    </row>
    <row r="165" spans="1:22" x14ac:dyDescent="0.3">
      <c r="A165">
        <v>31.85</v>
      </c>
      <c r="B165">
        <v>5.0199999999999996</v>
      </c>
      <c r="C165">
        <v>4.1779999999999999</v>
      </c>
      <c r="D165">
        <v>995.07399999999996</v>
      </c>
      <c r="E165">
        <v>7.6900000000000004E-4</v>
      </c>
      <c r="F165">
        <v>0.62</v>
      </c>
      <c r="H165">
        <v>41.85</v>
      </c>
      <c r="I165">
        <v>4.16</v>
      </c>
      <c r="J165">
        <v>4.1790000000000003</v>
      </c>
      <c r="K165">
        <v>991.495</v>
      </c>
      <c r="L165">
        <v>6.3100000000000005E-4</v>
      </c>
      <c r="M165">
        <v>0.63400000000000001</v>
      </c>
      <c r="O165">
        <v>4.7650100000000002</v>
      </c>
      <c r="P165">
        <v>4.1782965000000001</v>
      </c>
      <c r="Q165">
        <v>994.01282649999996</v>
      </c>
      <c r="R165">
        <v>7.2808300000000014E-4</v>
      </c>
      <c r="S165">
        <v>0.62415100000000001</v>
      </c>
      <c r="V165" t="s">
        <v>2</v>
      </c>
    </row>
    <row r="166" spans="1:22" x14ac:dyDescent="0.3">
      <c r="A166">
        <v>31.85</v>
      </c>
      <c r="B166">
        <v>5.0199999999999996</v>
      </c>
      <c r="C166">
        <v>4.1779999999999999</v>
      </c>
      <c r="D166">
        <v>995.07399999999996</v>
      </c>
      <c r="E166">
        <v>7.6900000000000004E-4</v>
      </c>
      <c r="F166">
        <v>0.62</v>
      </c>
      <c r="H166">
        <v>41.85</v>
      </c>
      <c r="I166">
        <v>4.16</v>
      </c>
      <c r="J166">
        <v>4.1790000000000003</v>
      </c>
      <c r="K166">
        <v>991.495</v>
      </c>
      <c r="L166">
        <v>6.3100000000000005E-4</v>
      </c>
      <c r="M166">
        <v>0.63400000000000001</v>
      </c>
      <c r="O166">
        <v>4.7112600000000002</v>
      </c>
      <c r="P166">
        <v>4.1783590000000004</v>
      </c>
      <c r="Q166">
        <v>993.78913899999998</v>
      </c>
      <c r="R166">
        <v>7.1945800000000008E-4</v>
      </c>
      <c r="S166">
        <v>0.62502599999999997</v>
      </c>
      <c r="V166" t="s">
        <v>3</v>
      </c>
    </row>
    <row r="167" spans="1:22" x14ac:dyDescent="0.3">
      <c r="A167">
        <v>31.85</v>
      </c>
      <c r="B167">
        <v>5.0199999999999996</v>
      </c>
      <c r="C167">
        <v>4.1779999999999999</v>
      </c>
      <c r="D167">
        <v>995.07399999999996</v>
      </c>
      <c r="E167">
        <v>7.6900000000000004E-4</v>
      </c>
      <c r="F167">
        <v>0.62</v>
      </c>
      <c r="H167">
        <v>41.85</v>
      </c>
      <c r="I167">
        <v>4.16</v>
      </c>
      <c r="J167">
        <v>4.1790000000000003</v>
      </c>
      <c r="K167">
        <v>991.495</v>
      </c>
      <c r="L167">
        <v>6.3100000000000005E-4</v>
      </c>
      <c r="M167">
        <v>0.63400000000000001</v>
      </c>
      <c r="O167">
        <v>4.7018000000000004</v>
      </c>
      <c r="P167">
        <v>4.1783700000000001</v>
      </c>
      <c r="Q167">
        <v>993.74977000000001</v>
      </c>
      <c r="R167">
        <v>7.1794000000000014E-4</v>
      </c>
      <c r="S167">
        <v>0.62517999999999996</v>
      </c>
      <c r="V167" t="s">
        <v>4</v>
      </c>
    </row>
    <row r="168" spans="1:22" x14ac:dyDescent="0.3">
      <c r="A168">
        <v>31.85</v>
      </c>
      <c r="B168">
        <v>5.0199999999999996</v>
      </c>
      <c r="C168">
        <v>4.1779999999999999</v>
      </c>
      <c r="D168">
        <v>995.07399999999996</v>
      </c>
      <c r="E168">
        <v>7.6900000000000004E-4</v>
      </c>
      <c r="F168">
        <v>0.62</v>
      </c>
      <c r="H168">
        <v>41.85</v>
      </c>
      <c r="I168">
        <v>4.16</v>
      </c>
      <c r="J168">
        <v>4.1790000000000003</v>
      </c>
      <c r="K168">
        <v>991.495</v>
      </c>
      <c r="L168">
        <v>6.3100000000000005E-4</v>
      </c>
      <c r="M168">
        <v>0.63400000000000001</v>
      </c>
      <c r="O168">
        <v>4.6927699999999994</v>
      </c>
      <c r="P168">
        <v>4.1783805000000003</v>
      </c>
      <c r="Q168">
        <v>993.71219050000002</v>
      </c>
      <c r="R168">
        <v>7.1649100000000009E-4</v>
      </c>
      <c r="S168">
        <v>0.62532699999999997</v>
      </c>
      <c r="V168" t="s">
        <v>5</v>
      </c>
    </row>
    <row r="169" spans="1:22" x14ac:dyDescent="0.3">
      <c r="A169">
        <v>31.85</v>
      </c>
      <c r="B169">
        <v>5.0199999999999996</v>
      </c>
      <c r="C169">
        <v>4.1779999999999999</v>
      </c>
      <c r="D169">
        <v>995.07399999999996</v>
      </c>
      <c r="E169">
        <v>7.6900000000000004E-4</v>
      </c>
      <c r="F169">
        <v>0.62</v>
      </c>
      <c r="H169">
        <v>41.85</v>
      </c>
      <c r="I169">
        <v>4.16</v>
      </c>
      <c r="J169">
        <v>4.1790000000000003</v>
      </c>
      <c r="K169">
        <v>991.495</v>
      </c>
      <c r="L169">
        <v>6.3100000000000005E-4</v>
      </c>
      <c r="M169">
        <v>0.63400000000000001</v>
      </c>
      <c r="O169">
        <v>4.6888999999999994</v>
      </c>
      <c r="P169">
        <v>4.1783850000000005</v>
      </c>
      <c r="Q169">
        <v>993.69608499999993</v>
      </c>
      <c r="R169">
        <v>7.1587000000000007E-4</v>
      </c>
      <c r="S169">
        <v>0.62539</v>
      </c>
      <c r="V169" t="s">
        <v>6</v>
      </c>
    </row>
    <row r="170" spans="1:22" x14ac:dyDescent="0.3">
      <c r="A170">
        <v>31.85</v>
      </c>
      <c r="B170">
        <v>5.0199999999999996</v>
      </c>
      <c r="C170">
        <v>4.1779999999999999</v>
      </c>
      <c r="D170">
        <v>995.07399999999996</v>
      </c>
      <c r="E170">
        <v>7.6900000000000004E-4</v>
      </c>
      <c r="F170">
        <v>0.62</v>
      </c>
      <c r="H170">
        <v>41.85</v>
      </c>
      <c r="I170">
        <v>4.16</v>
      </c>
      <c r="J170">
        <v>4.1790000000000003</v>
      </c>
      <c r="K170">
        <v>991.495</v>
      </c>
      <c r="L170">
        <v>6.3100000000000005E-4</v>
      </c>
      <c r="M170">
        <v>0.63400000000000001</v>
      </c>
      <c r="O170">
        <v>4.7138400000000003</v>
      </c>
      <c r="P170">
        <v>4.178356</v>
      </c>
      <c r="Q170">
        <v>993.79987599999993</v>
      </c>
      <c r="R170">
        <v>7.1987200000000009E-4</v>
      </c>
      <c r="S170">
        <v>0.62498399999999998</v>
      </c>
      <c r="U170" t="s">
        <v>435</v>
      </c>
      <c r="V170" t="s">
        <v>1</v>
      </c>
    </row>
    <row r="171" spans="1:22" x14ac:dyDescent="0.3">
      <c r="A171">
        <v>31.85</v>
      </c>
      <c r="B171">
        <v>5.0199999999999996</v>
      </c>
      <c r="C171">
        <v>4.1779999999999999</v>
      </c>
      <c r="D171">
        <v>995.07399999999996</v>
      </c>
      <c r="E171">
        <v>7.6900000000000004E-4</v>
      </c>
      <c r="F171">
        <v>0.62</v>
      </c>
      <c r="H171">
        <v>41.85</v>
      </c>
      <c r="I171">
        <v>4.16</v>
      </c>
      <c r="J171">
        <v>4.1790000000000003</v>
      </c>
      <c r="K171">
        <v>991.495</v>
      </c>
      <c r="L171">
        <v>6.3100000000000005E-4</v>
      </c>
      <c r="M171">
        <v>0.63400000000000001</v>
      </c>
      <c r="O171">
        <v>4.74953</v>
      </c>
      <c r="P171">
        <v>4.1783144999999999</v>
      </c>
      <c r="Q171">
        <v>993.94840449999992</v>
      </c>
      <c r="R171">
        <v>7.2559900000000006E-4</v>
      </c>
      <c r="S171">
        <v>0.62440300000000004</v>
      </c>
      <c r="V171" t="s">
        <v>2</v>
      </c>
    </row>
    <row r="172" spans="1:22" x14ac:dyDescent="0.3">
      <c r="A172">
        <v>31.85</v>
      </c>
      <c r="B172">
        <v>5.0199999999999996</v>
      </c>
      <c r="C172">
        <v>4.1779999999999999</v>
      </c>
      <c r="D172">
        <v>995.07399999999996</v>
      </c>
      <c r="E172">
        <v>7.6900000000000004E-4</v>
      </c>
      <c r="F172">
        <v>0.62</v>
      </c>
      <c r="H172">
        <v>41.85</v>
      </c>
      <c r="I172">
        <v>4.16</v>
      </c>
      <c r="J172">
        <v>4.1790000000000003</v>
      </c>
      <c r="K172">
        <v>991.495</v>
      </c>
      <c r="L172">
        <v>6.3100000000000005E-4</v>
      </c>
      <c r="M172">
        <v>0.63400000000000001</v>
      </c>
      <c r="O172">
        <v>4.6742800000000004</v>
      </c>
      <c r="P172">
        <v>4.1784020000000002</v>
      </c>
      <c r="Q172">
        <v>993.63524199999995</v>
      </c>
      <c r="R172">
        <v>7.135240000000001E-4</v>
      </c>
      <c r="S172">
        <v>0.62562799999999996</v>
      </c>
      <c r="V172" t="s">
        <v>3</v>
      </c>
    </row>
    <row r="173" spans="1:22" x14ac:dyDescent="0.3">
      <c r="A173">
        <v>31.85</v>
      </c>
      <c r="B173">
        <v>5.0199999999999996</v>
      </c>
      <c r="C173">
        <v>4.1779999999999999</v>
      </c>
      <c r="D173">
        <v>995.07399999999996</v>
      </c>
      <c r="E173">
        <v>7.6900000000000004E-4</v>
      </c>
      <c r="F173">
        <v>0.62</v>
      </c>
      <c r="H173">
        <v>41.85</v>
      </c>
      <c r="I173">
        <v>4.16</v>
      </c>
      <c r="J173">
        <v>4.1790000000000003</v>
      </c>
      <c r="K173">
        <v>991.495</v>
      </c>
      <c r="L173">
        <v>6.3100000000000005E-4</v>
      </c>
      <c r="M173">
        <v>0.63400000000000001</v>
      </c>
      <c r="O173">
        <v>4.6489099999999999</v>
      </c>
      <c r="P173">
        <v>4.1784315000000003</v>
      </c>
      <c r="Q173">
        <v>993.52966149999997</v>
      </c>
      <c r="R173">
        <v>7.0945300000000008E-4</v>
      </c>
      <c r="S173">
        <v>0.62604099999999996</v>
      </c>
      <c r="V173" t="s">
        <v>4</v>
      </c>
    </row>
    <row r="174" spans="1:22" x14ac:dyDescent="0.3">
      <c r="A174">
        <v>31.85</v>
      </c>
      <c r="B174">
        <v>5.0199999999999996</v>
      </c>
      <c r="C174">
        <v>4.1779999999999999</v>
      </c>
      <c r="D174">
        <v>995.07399999999996</v>
      </c>
      <c r="E174">
        <v>7.6900000000000004E-4</v>
      </c>
      <c r="F174">
        <v>0.62</v>
      </c>
      <c r="H174">
        <v>41.85</v>
      </c>
      <c r="I174">
        <v>4.16</v>
      </c>
      <c r="J174">
        <v>4.1790000000000003</v>
      </c>
      <c r="K174">
        <v>991.495</v>
      </c>
      <c r="L174">
        <v>6.3100000000000005E-4</v>
      </c>
      <c r="M174">
        <v>0.63400000000000001</v>
      </c>
      <c r="O174">
        <v>4.6764299999999999</v>
      </c>
      <c r="P174">
        <v>4.1783995000000003</v>
      </c>
      <c r="Q174">
        <v>993.64418949999992</v>
      </c>
      <c r="R174">
        <v>7.1386900000000011E-4</v>
      </c>
      <c r="S174">
        <v>0.62559299999999995</v>
      </c>
      <c r="V174" t="s">
        <v>5</v>
      </c>
    </row>
    <row r="175" spans="1:22" x14ac:dyDescent="0.3">
      <c r="A175">
        <v>31.85</v>
      </c>
      <c r="B175">
        <v>5.0199999999999996</v>
      </c>
      <c r="C175">
        <v>4.1779999999999999</v>
      </c>
      <c r="D175">
        <v>995.07399999999996</v>
      </c>
      <c r="E175">
        <v>7.6900000000000004E-4</v>
      </c>
      <c r="F175">
        <v>0.62</v>
      </c>
      <c r="H175">
        <v>41.85</v>
      </c>
      <c r="I175">
        <v>4.16</v>
      </c>
      <c r="J175">
        <v>4.1790000000000003</v>
      </c>
      <c r="K175">
        <v>991.495</v>
      </c>
      <c r="L175">
        <v>6.3100000000000005E-4</v>
      </c>
      <c r="M175">
        <v>0.63400000000000001</v>
      </c>
      <c r="O175">
        <v>4.7073900000000002</v>
      </c>
      <c r="P175">
        <v>4.1783634999999997</v>
      </c>
      <c r="Q175">
        <v>993.7730335</v>
      </c>
      <c r="R175">
        <v>7.1883700000000006E-4</v>
      </c>
      <c r="S175">
        <v>0.62508900000000001</v>
      </c>
      <c r="V175" t="s">
        <v>6</v>
      </c>
    </row>
    <row r="176" spans="1:22" x14ac:dyDescent="0.3">
      <c r="A176">
        <v>31.85</v>
      </c>
      <c r="B176">
        <v>5.0199999999999996</v>
      </c>
      <c r="C176">
        <v>4.1779999999999999</v>
      </c>
      <c r="D176">
        <v>995.07399999999996</v>
      </c>
      <c r="E176">
        <v>7.6900000000000004E-4</v>
      </c>
      <c r="F176">
        <v>0.62</v>
      </c>
      <c r="H176">
        <v>41.85</v>
      </c>
      <c r="I176">
        <v>4.16</v>
      </c>
      <c r="J176">
        <v>4.1790000000000003</v>
      </c>
      <c r="K176">
        <v>991.495</v>
      </c>
      <c r="L176">
        <v>6.3100000000000005E-4</v>
      </c>
      <c r="M176">
        <v>0.63400000000000001</v>
      </c>
      <c r="O176">
        <v>4.7344799999999996</v>
      </c>
      <c r="P176">
        <v>4.1783320000000002</v>
      </c>
      <c r="Q176">
        <v>993.88577199999997</v>
      </c>
      <c r="R176">
        <v>7.2318400000000009E-4</v>
      </c>
      <c r="S176">
        <v>0.62464799999999998</v>
      </c>
      <c r="U176" t="s">
        <v>436</v>
      </c>
      <c r="V176" t="s">
        <v>1</v>
      </c>
    </row>
    <row r="177" spans="1:22" x14ac:dyDescent="0.3">
      <c r="A177">
        <v>31.85</v>
      </c>
      <c r="B177">
        <v>5.0199999999999996</v>
      </c>
      <c r="C177">
        <v>4.1779999999999999</v>
      </c>
      <c r="D177">
        <v>995.07399999999996</v>
      </c>
      <c r="E177">
        <v>7.6900000000000004E-4</v>
      </c>
      <c r="F177">
        <v>0.62</v>
      </c>
      <c r="H177">
        <v>41.85</v>
      </c>
      <c r="I177">
        <v>4.16</v>
      </c>
      <c r="J177">
        <v>4.1790000000000003</v>
      </c>
      <c r="K177">
        <v>991.495</v>
      </c>
      <c r="L177">
        <v>6.3100000000000005E-4</v>
      </c>
      <c r="M177">
        <v>0.63400000000000001</v>
      </c>
      <c r="O177">
        <v>4.7594200000000004</v>
      </c>
      <c r="P177">
        <v>4.1783029999999997</v>
      </c>
      <c r="Q177">
        <v>993.98956299999998</v>
      </c>
      <c r="R177">
        <v>7.2718600000000011E-4</v>
      </c>
      <c r="S177">
        <v>0.62424199999999996</v>
      </c>
      <c r="V177" t="s">
        <v>2</v>
      </c>
    </row>
    <row r="178" spans="1:22" x14ac:dyDescent="0.3">
      <c r="A178">
        <v>31.85</v>
      </c>
      <c r="B178">
        <v>5.0199999999999996</v>
      </c>
      <c r="C178">
        <v>4.1779999999999999</v>
      </c>
      <c r="D178">
        <v>995.07399999999996</v>
      </c>
      <c r="E178">
        <v>7.6900000000000004E-4</v>
      </c>
      <c r="F178">
        <v>0.62</v>
      </c>
      <c r="H178">
        <v>41.85</v>
      </c>
      <c r="I178">
        <v>4.16</v>
      </c>
      <c r="J178">
        <v>4.1790000000000003</v>
      </c>
      <c r="K178">
        <v>991.495</v>
      </c>
      <c r="L178">
        <v>6.3100000000000005E-4</v>
      </c>
      <c r="M178">
        <v>0.63400000000000001</v>
      </c>
      <c r="O178">
        <v>4.7138400000000003</v>
      </c>
      <c r="P178">
        <v>4.178356</v>
      </c>
      <c r="Q178">
        <v>993.79987599999993</v>
      </c>
      <c r="R178">
        <v>7.1987200000000009E-4</v>
      </c>
      <c r="S178">
        <v>0.62498399999999998</v>
      </c>
      <c r="V178" t="s">
        <v>3</v>
      </c>
    </row>
    <row r="179" spans="1:22" x14ac:dyDescent="0.3">
      <c r="A179">
        <v>31.85</v>
      </c>
      <c r="B179">
        <v>5.0199999999999996</v>
      </c>
      <c r="C179">
        <v>4.1779999999999999</v>
      </c>
      <c r="D179">
        <v>995.07399999999996</v>
      </c>
      <c r="E179">
        <v>7.6900000000000004E-4</v>
      </c>
      <c r="F179">
        <v>0.62</v>
      </c>
      <c r="H179">
        <v>41.85</v>
      </c>
      <c r="I179">
        <v>4.16</v>
      </c>
      <c r="J179">
        <v>4.1790000000000003</v>
      </c>
      <c r="K179">
        <v>991.495</v>
      </c>
      <c r="L179">
        <v>6.3100000000000005E-4</v>
      </c>
      <c r="M179">
        <v>0.63400000000000001</v>
      </c>
      <c r="O179">
        <v>4.6768599999999996</v>
      </c>
      <c r="P179">
        <v>4.1783989999999998</v>
      </c>
      <c r="Q179">
        <v>993.64597900000001</v>
      </c>
      <c r="R179">
        <v>7.1393800000000001E-4</v>
      </c>
      <c r="S179">
        <v>0.62558599999999998</v>
      </c>
      <c r="V179" t="s">
        <v>4</v>
      </c>
    </row>
    <row r="180" spans="1:22" x14ac:dyDescent="0.3">
      <c r="A180">
        <v>31.85</v>
      </c>
      <c r="B180">
        <v>5.0199999999999996</v>
      </c>
      <c r="C180">
        <v>4.1779999999999999</v>
      </c>
      <c r="D180">
        <v>995.07399999999996</v>
      </c>
      <c r="E180">
        <v>7.6900000000000004E-4</v>
      </c>
      <c r="F180">
        <v>0.62</v>
      </c>
      <c r="H180">
        <v>41.85</v>
      </c>
      <c r="I180">
        <v>4.16</v>
      </c>
      <c r="J180">
        <v>4.1790000000000003</v>
      </c>
      <c r="K180">
        <v>991.495</v>
      </c>
      <c r="L180">
        <v>6.3100000000000005E-4</v>
      </c>
      <c r="M180">
        <v>0.63400000000000001</v>
      </c>
      <c r="O180">
        <v>4.7069600000000005</v>
      </c>
      <c r="P180">
        <v>4.1783640000000002</v>
      </c>
      <c r="Q180">
        <v>993.77124400000002</v>
      </c>
      <c r="R180">
        <v>7.1876800000000016E-4</v>
      </c>
      <c r="S180">
        <v>0.62509599999999998</v>
      </c>
      <c r="V180" t="s">
        <v>5</v>
      </c>
    </row>
    <row r="181" spans="1:22" x14ac:dyDescent="0.3">
      <c r="A181">
        <v>31.85</v>
      </c>
      <c r="B181">
        <v>5.0199999999999996</v>
      </c>
      <c r="C181">
        <v>4.1779999999999999</v>
      </c>
      <c r="D181">
        <v>995.07399999999996</v>
      </c>
      <c r="E181">
        <v>7.6900000000000004E-4</v>
      </c>
      <c r="F181">
        <v>0.62</v>
      </c>
      <c r="H181">
        <v>41.85</v>
      </c>
      <c r="I181">
        <v>4.16</v>
      </c>
      <c r="J181">
        <v>4.1790000000000003</v>
      </c>
      <c r="K181">
        <v>991.495</v>
      </c>
      <c r="L181">
        <v>6.3100000000000005E-4</v>
      </c>
      <c r="M181">
        <v>0.63400000000000001</v>
      </c>
      <c r="O181">
        <v>4.7525399999999998</v>
      </c>
      <c r="P181">
        <v>4.1783109999999999</v>
      </c>
      <c r="Q181">
        <v>993.96093099999996</v>
      </c>
      <c r="R181">
        <v>7.2608200000000007E-4</v>
      </c>
      <c r="S181">
        <v>0.62435399999999996</v>
      </c>
      <c r="V181" t="s">
        <v>6</v>
      </c>
    </row>
    <row r="182" spans="1:22" x14ac:dyDescent="0.3">
      <c r="A182">
        <v>31.85</v>
      </c>
      <c r="B182">
        <v>5.0199999999999996</v>
      </c>
      <c r="C182">
        <v>4.1779999999999999</v>
      </c>
      <c r="D182">
        <v>995.07399999999996</v>
      </c>
      <c r="E182">
        <v>7.6900000000000004E-4</v>
      </c>
      <c r="F182">
        <v>0.62</v>
      </c>
      <c r="H182">
        <v>41.85</v>
      </c>
      <c r="I182">
        <v>4.16</v>
      </c>
      <c r="J182">
        <v>4.1790000000000003</v>
      </c>
      <c r="K182">
        <v>991.495</v>
      </c>
      <c r="L182">
        <v>6.3100000000000005E-4</v>
      </c>
      <c r="M182">
        <v>0.63400000000000001</v>
      </c>
      <c r="O182">
        <v>4.7030900000000004</v>
      </c>
      <c r="P182">
        <v>4.1783685000000004</v>
      </c>
      <c r="Q182">
        <v>993.75513849999993</v>
      </c>
      <c r="R182">
        <v>7.1814700000000014E-4</v>
      </c>
      <c r="S182">
        <v>0.62515900000000002</v>
      </c>
      <c r="U182" t="s">
        <v>437</v>
      </c>
      <c r="V182" t="s">
        <v>1</v>
      </c>
    </row>
    <row r="183" spans="1:22" x14ac:dyDescent="0.3">
      <c r="A183">
        <v>31.85</v>
      </c>
      <c r="B183">
        <v>5.0199999999999996</v>
      </c>
      <c r="C183">
        <v>4.1779999999999999</v>
      </c>
      <c r="D183">
        <v>995.07399999999996</v>
      </c>
      <c r="E183">
        <v>7.6900000000000004E-4</v>
      </c>
      <c r="F183">
        <v>0.62</v>
      </c>
      <c r="H183">
        <v>41.85</v>
      </c>
      <c r="I183">
        <v>4.16</v>
      </c>
      <c r="J183">
        <v>4.1790000000000003</v>
      </c>
      <c r="K183">
        <v>991.495</v>
      </c>
      <c r="L183">
        <v>6.3100000000000005E-4</v>
      </c>
      <c r="M183">
        <v>0.63400000000000001</v>
      </c>
      <c r="O183">
        <v>4.7370599999999996</v>
      </c>
      <c r="P183">
        <v>4.1783289999999997</v>
      </c>
      <c r="Q183">
        <v>993.89650899999992</v>
      </c>
      <c r="R183">
        <v>7.235980000000001E-4</v>
      </c>
      <c r="S183">
        <v>0.62460599999999999</v>
      </c>
      <c r="V183" t="s">
        <v>2</v>
      </c>
    </row>
    <row r="184" spans="1:22" x14ac:dyDescent="0.3">
      <c r="A184">
        <v>31.85</v>
      </c>
      <c r="B184">
        <v>5.0199999999999996</v>
      </c>
      <c r="C184">
        <v>4.1779999999999999</v>
      </c>
      <c r="D184">
        <v>995.07399999999996</v>
      </c>
      <c r="E184">
        <v>7.6900000000000004E-4</v>
      </c>
      <c r="F184">
        <v>0.62</v>
      </c>
      <c r="H184">
        <v>41.85</v>
      </c>
      <c r="I184">
        <v>4.16</v>
      </c>
      <c r="J184">
        <v>4.1790000000000003</v>
      </c>
      <c r="K184">
        <v>991.495</v>
      </c>
      <c r="L184">
        <v>6.3100000000000005E-4</v>
      </c>
      <c r="M184">
        <v>0.63400000000000001</v>
      </c>
      <c r="O184">
        <v>4.6871799999999997</v>
      </c>
      <c r="P184">
        <v>4.1783869999999999</v>
      </c>
      <c r="Q184">
        <v>993.68892699999992</v>
      </c>
      <c r="R184">
        <v>7.1559400000000006E-4</v>
      </c>
      <c r="S184">
        <v>0.62541800000000003</v>
      </c>
      <c r="V184" t="s">
        <v>3</v>
      </c>
    </row>
    <row r="185" spans="1:22" x14ac:dyDescent="0.3">
      <c r="A185">
        <v>31.85</v>
      </c>
      <c r="B185">
        <v>5.0199999999999996</v>
      </c>
      <c r="C185">
        <v>4.1779999999999999</v>
      </c>
      <c r="D185">
        <v>995.07399999999996</v>
      </c>
      <c r="E185">
        <v>7.6900000000000004E-4</v>
      </c>
      <c r="F185">
        <v>0.62</v>
      </c>
      <c r="H185">
        <v>41.85</v>
      </c>
      <c r="I185">
        <v>4.16</v>
      </c>
      <c r="J185">
        <v>4.1790000000000003</v>
      </c>
      <c r="K185">
        <v>991.495</v>
      </c>
      <c r="L185">
        <v>6.3100000000000005E-4</v>
      </c>
      <c r="M185">
        <v>0.63400000000000001</v>
      </c>
      <c r="O185">
        <v>4.6575100000000003</v>
      </c>
      <c r="P185">
        <v>4.1784214999999998</v>
      </c>
      <c r="Q185">
        <v>993.56545149999999</v>
      </c>
      <c r="R185">
        <v>7.1083300000000012E-4</v>
      </c>
      <c r="S185">
        <v>0.62590100000000004</v>
      </c>
      <c r="V185" t="s">
        <v>4</v>
      </c>
    </row>
    <row r="186" spans="1:22" x14ac:dyDescent="0.3">
      <c r="A186">
        <v>31.85</v>
      </c>
      <c r="B186">
        <v>5.0199999999999996</v>
      </c>
      <c r="C186">
        <v>4.1779999999999999</v>
      </c>
      <c r="D186">
        <v>995.07399999999996</v>
      </c>
      <c r="E186">
        <v>7.6900000000000004E-4</v>
      </c>
      <c r="F186">
        <v>0.62</v>
      </c>
      <c r="H186">
        <v>41.85</v>
      </c>
      <c r="I186">
        <v>4.16</v>
      </c>
      <c r="J186">
        <v>4.1790000000000003</v>
      </c>
      <c r="K186">
        <v>991.495</v>
      </c>
      <c r="L186">
        <v>6.3100000000000005E-4</v>
      </c>
      <c r="M186">
        <v>0.63400000000000001</v>
      </c>
      <c r="O186">
        <v>4.6721300000000001</v>
      </c>
      <c r="P186">
        <v>4.1784045000000001</v>
      </c>
      <c r="Q186">
        <v>993.62629449999997</v>
      </c>
      <c r="R186">
        <v>7.1317900000000009E-4</v>
      </c>
      <c r="S186">
        <v>0.62566299999999997</v>
      </c>
      <c r="V186" t="s">
        <v>5</v>
      </c>
    </row>
    <row r="187" spans="1:22" x14ac:dyDescent="0.3">
      <c r="A187">
        <v>31.85</v>
      </c>
      <c r="B187">
        <v>5.0199999999999996</v>
      </c>
      <c r="C187">
        <v>4.1779999999999999</v>
      </c>
      <c r="D187">
        <v>995.07399999999996</v>
      </c>
      <c r="E187">
        <v>7.6900000000000004E-4</v>
      </c>
      <c r="F187">
        <v>0.62</v>
      </c>
      <c r="H187">
        <v>41.85</v>
      </c>
      <c r="I187">
        <v>4.16</v>
      </c>
      <c r="J187">
        <v>4.1790000000000003</v>
      </c>
      <c r="K187">
        <v>991.495</v>
      </c>
      <c r="L187">
        <v>6.3100000000000005E-4</v>
      </c>
      <c r="M187">
        <v>0.63400000000000001</v>
      </c>
      <c r="O187">
        <v>4.66439</v>
      </c>
      <c r="P187">
        <v>4.1784135000000004</v>
      </c>
      <c r="Q187">
        <v>993.59408350000001</v>
      </c>
      <c r="R187">
        <v>7.1193700000000005E-4</v>
      </c>
      <c r="S187">
        <v>0.62578900000000004</v>
      </c>
      <c r="V187" t="s">
        <v>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1D8A-E556-4C00-8C75-3EB51128E90A}">
  <dimension ref="A2:Y187"/>
  <sheetViews>
    <sheetView topLeftCell="F3" zoomScale="82" zoomScaleNormal="82" workbookViewId="0">
      <selection activeCell="X2" sqref="X2:Y187"/>
    </sheetView>
  </sheetViews>
  <sheetFormatPr defaultRowHeight="14.4" x14ac:dyDescent="0.3"/>
  <cols>
    <col min="1" max="1" width="10.5546875" customWidth="1"/>
    <col min="3" max="3" width="14.5546875" customWidth="1"/>
    <col min="4" max="4" width="14.88671875" customWidth="1"/>
    <col min="18" max="18" width="16.77734375" customWidth="1"/>
    <col min="20" max="20" width="16.44140625" customWidth="1"/>
  </cols>
  <sheetData>
    <row r="2" spans="1:25" x14ac:dyDescent="0.3">
      <c r="A2" s="1">
        <v>45292</v>
      </c>
      <c r="B2" t="s">
        <v>1</v>
      </c>
      <c r="C2">
        <v>4.1797124999999999</v>
      </c>
      <c r="D2">
        <v>4.1783590000000004</v>
      </c>
      <c r="E2">
        <v>4.1796502499999999</v>
      </c>
      <c r="F2">
        <v>4.1783223225806481</v>
      </c>
      <c r="S2">
        <f>AVERAGE(C2,C187)</f>
        <v>4.1796502499999999</v>
      </c>
      <c r="T2" s="4">
        <f>AVERAGE(D2:D187)</f>
        <v>4.1783223225806481</v>
      </c>
      <c r="X2" s="4">
        <v>4.1797124999999999</v>
      </c>
      <c r="Y2" s="4">
        <v>4.1783590000000004</v>
      </c>
    </row>
    <row r="3" spans="1:25" x14ac:dyDescent="0.3">
      <c r="B3" t="s">
        <v>2</v>
      </c>
      <c r="C3">
        <v>4.179678</v>
      </c>
      <c r="D3">
        <v>4.1783539999999997</v>
      </c>
      <c r="E3">
        <v>4.1796502499999999</v>
      </c>
      <c r="F3">
        <v>4.1783223225806481</v>
      </c>
      <c r="R3" s="4">
        <f>MIN(C2:C187)</f>
        <v>4.179036</v>
      </c>
      <c r="X3" s="4">
        <v>4.179678</v>
      </c>
      <c r="Y3" s="4">
        <v>4.1783539999999997</v>
      </c>
    </row>
    <row r="4" spans="1:25" x14ac:dyDescent="0.3">
      <c r="B4" t="s">
        <v>3</v>
      </c>
      <c r="C4">
        <v>4.1796915000000006</v>
      </c>
      <c r="D4">
        <v>4.1784090000000003</v>
      </c>
      <c r="E4">
        <v>4.1796502499999999</v>
      </c>
      <c r="F4">
        <v>4.1783223225806481</v>
      </c>
      <c r="R4" s="4">
        <f>MAX(C2:C187)</f>
        <v>4.179894</v>
      </c>
      <c r="X4" s="4">
        <v>4.1796915000000006</v>
      </c>
      <c r="Y4" s="4">
        <v>4.1784090000000003</v>
      </c>
    </row>
    <row r="5" spans="1:25" x14ac:dyDescent="0.3">
      <c r="B5" t="s">
        <v>4</v>
      </c>
      <c r="C5">
        <v>4.1791605000000001</v>
      </c>
      <c r="D5">
        <v>4.1781885000000001</v>
      </c>
      <c r="E5">
        <v>4.1796502499999999</v>
      </c>
      <c r="F5">
        <v>4.1783223225806481</v>
      </c>
      <c r="R5" s="4">
        <f>MIN(D2:D187)</f>
        <v>4.1781305</v>
      </c>
      <c r="X5" s="4">
        <v>4.1791605000000001</v>
      </c>
      <c r="Y5" s="4">
        <v>4.1781885000000001</v>
      </c>
    </row>
    <row r="6" spans="1:25" x14ac:dyDescent="0.3">
      <c r="B6" t="s">
        <v>5</v>
      </c>
      <c r="C6">
        <v>4.1793105000000006</v>
      </c>
      <c r="D6">
        <v>4.1782575</v>
      </c>
      <c r="E6">
        <v>4.1796502499999999</v>
      </c>
      <c r="F6">
        <v>4.1783223225806481</v>
      </c>
      <c r="R6" s="4">
        <f>MAX(D2:D187)</f>
        <v>4.1784455000000005</v>
      </c>
      <c r="X6" s="4">
        <v>4.1793105000000006</v>
      </c>
      <c r="Y6" s="4">
        <v>4.1782575</v>
      </c>
    </row>
    <row r="7" spans="1:25" x14ac:dyDescent="0.3">
      <c r="B7" t="s">
        <v>6</v>
      </c>
      <c r="C7">
        <v>4.1797170000000001</v>
      </c>
      <c r="D7">
        <v>4.1783064999999997</v>
      </c>
      <c r="E7">
        <v>4.1796502499999999</v>
      </c>
      <c r="F7">
        <v>4.1783223225806481</v>
      </c>
      <c r="X7" s="4">
        <v>4.1797170000000001</v>
      </c>
      <c r="Y7" s="4">
        <v>4.1783064999999997</v>
      </c>
    </row>
    <row r="8" spans="1:25" x14ac:dyDescent="0.3">
      <c r="A8" s="1">
        <v>45323</v>
      </c>
      <c r="B8" t="s">
        <v>1</v>
      </c>
      <c r="C8">
        <v>4.1795070000000001</v>
      </c>
      <c r="D8">
        <v>4.1782905000000001</v>
      </c>
      <c r="E8">
        <v>4.1796502499999999</v>
      </c>
      <c r="F8">
        <v>4.1783223225806481</v>
      </c>
      <c r="X8" s="4">
        <v>4.1795070000000001</v>
      </c>
      <c r="Y8" s="4">
        <v>4.1782905000000001</v>
      </c>
    </row>
    <row r="9" spans="1:25" x14ac:dyDescent="0.3">
      <c r="B9" t="s">
        <v>2</v>
      </c>
      <c r="C9">
        <v>4.1795594999999999</v>
      </c>
      <c r="D9">
        <v>4.1782339999999998</v>
      </c>
      <c r="E9">
        <v>4.1796502499999999</v>
      </c>
      <c r="F9">
        <v>4.1783223225806481</v>
      </c>
      <c r="X9" s="4">
        <v>4.1795594999999999</v>
      </c>
      <c r="Y9" s="4">
        <v>4.1782339999999998</v>
      </c>
    </row>
    <row r="10" spans="1:25" x14ac:dyDescent="0.3">
      <c r="B10" t="s">
        <v>3</v>
      </c>
      <c r="C10">
        <v>4.1797170000000001</v>
      </c>
      <c r="D10">
        <v>4.1783650000000003</v>
      </c>
      <c r="E10">
        <v>4.1796502499999999</v>
      </c>
      <c r="F10">
        <v>4.1783223225806481</v>
      </c>
      <c r="X10" s="4">
        <v>4.1797170000000001</v>
      </c>
      <c r="Y10" s="4">
        <v>4.1783650000000003</v>
      </c>
    </row>
    <row r="11" spans="1:25" x14ac:dyDescent="0.3">
      <c r="B11" t="s">
        <v>4</v>
      </c>
      <c r="C11">
        <v>4.1795940000000007</v>
      </c>
      <c r="D11">
        <v>4.1784455000000005</v>
      </c>
      <c r="E11">
        <v>4.1796502499999999</v>
      </c>
      <c r="F11">
        <v>4.1783223225806481</v>
      </c>
      <c r="X11" s="4">
        <v>4.1795940000000007</v>
      </c>
      <c r="Y11" s="4">
        <v>4.1784455000000005</v>
      </c>
    </row>
    <row r="12" spans="1:25" x14ac:dyDescent="0.3">
      <c r="B12" t="s">
        <v>5</v>
      </c>
      <c r="C12">
        <v>4.1797305000000007</v>
      </c>
      <c r="D12">
        <v>4.1783809999999999</v>
      </c>
      <c r="E12">
        <v>4.1796502499999999</v>
      </c>
      <c r="F12">
        <v>4.1783223225806481</v>
      </c>
      <c r="X12" s="4">
        <v>4.1797305000000007</v>
      </c>
      <c r="Y12" s="4">
        <v>4.1783809999999999</v>
      </c>
    </row>
    <row r="13" spans="1:25" x14ac:dyDescent="0.3">
      <c r="B13" t="s">
        <v>6</v>
      </c>
      <c r="C13">
        <v>4.1797140000000006</v>
      </c>
      <c r="D13">
        <v>4.1783619999999999</v>
      </c>
      <c r="E13">
        <v>4.1796502499999999</v>
      </c>
      <c r="F13">
        <v>4.1783223225806481</v>
      </c>
      <c r="X13" s="4">
        <v>4.1797140000000006</v>
      </c>
      <c r="Y13" s="4">
        <v>4.1783619999999999</v>
      </c>
    </row>
    <row r="14" spans="1:25" x14ac:dyDescent="0.3">
      <c r="A14" s="1">
        <v>45352</v>
      </c>
      <c r="B14" t="s">
        <v>1</v>
      </c>
      <c r="C14">
        <v>4.1796360000000004</v>
      </c>
      <c r="D14">
        <v>4.1783495000000004</v>
      </c>
      <c r="E14">
        <v>4.1796502499999999</v>
      </c>
      <c r="F14">
        <v>4.1783223225806481</v>
      </c>
      <c r="X14" s="4">
        <v>4.1796360000000004</v>
      </c>
      <c r="Y14" s="4">
        <v>4.1783495000000004</v>
      </c>
    </row>
    <row r="15" spans="1:25" x14ac:dyDescent="0.3">
      <c r="B15" t="s">
        <v>2</v>
      </c>
      <c r="C15">
        <v>4.1794815000000005</v>
      </c>
      <c r="D15">
        <v>4.1783270000000003</v>
      </c>
      <c r="E15">
        <v>4.1796502499999999</v>
      </c>
      <c r="F15">
        <v>4.1783223225806481</v>
      </c>
      <c r="X15" s="4">
        <v>4.1794815000000005</v>
      </c>
      <c r="Y15" s="4">
        <v>4.1783270000000003</v>
      </c>
    </row>
    <row r="16" spans="1:25" x14ac:dyDescent="0.3">
      <c r="B16" t="s">
        <v>3</v>
      </c>
      <c r="C16">
        <v>4.179576</v>
      </c>
      <c r="D16">
        <v>4.1783200000000003</v>
      </c>
      <c r="E16">
        <v>4.1796502499999999</v>
      </c>
      <c r="F16">
        <v>4.1783223225806481</v>
      </c>
      <c r="X16" s="4">
        <v>4.179576</v>
      </c>
      <c r="Y16" s="4">
        <v>4.1783200000000003</v>
      </c>
    </row>
    <row r="17" spans="1:25" x14ac:dyDescent="0.3">
      <c r="B17" t="s">
        <v>4</v>
      </c>
      <c r="C17">
        <v>4.1797275000000003</v>
      </c>
      <c r="D17">
        <v>4.178401</v>
      </c>
      <c r="E17">
        <v>4.1796502499999999</v>
      </c>
      <c r="F17">
        <v>4.1783223225806481</v>
      </c>
      <c r="X17" s="4">
        <v>4.1797275000000003</v>
      </c>
      <c r="Y17" s="4">
        <v>4.178401</v>
      </c>
    </row>
    <row r="18" spans="1:25" x14ac:dyDescent="0.3">
      <c r="B18" t="s">
        <v>5</v>
      </c>
      <c r="C18">
        <v>4.1795940000000007</v>
      </c>
      <c r="D18">
        <v>4.1783390000000002</v>
      </c>
      <c r="E18">
        <v>4.1796502499999999</v>
      </c>
      <c r="F18">
        <v>4.1783223225806481</v>
      </c>
      <c r="X18" s="4">
        <v>4.1795940000000007</v>
      </c>
      <c r="Y18" s="4">
        <v>4.1783390000000002</v>
      </c>
    </row>
    <row r="19" spans="1:25" x14ac:dyDescent="0.3">
      <c r="B19" t="s">
        <v>6</v>
      </c>
      <c r="C19">
        <v>4.1796180000000005</v>
      </c>
      <c r="D19">
        <v>4.178356</v>
      </c>
      <c r="E19">
        <v>4.1796502499999999</v>
      </c>
      <c r="F19">
        <v>4.1783223225806481</v>
      </c>
      <c r="X19" s="4">
        <v>4.1796180000000005</v>
      </c>
      <c r="Y19" s="4">
        <v>4.178356</v>
      </c>
    </row>
    <row r="20" spans="1:25" x14ac:dyDescent="0.3">
      <c r="A20" s="1">
        <v>45383</v>
      </c>
      <c r="B20" t="s">
        <v>1</v>
      </c>
      <c r="C20">
        <v>4.1795790000000004</v>
      </c>
      <c r="D20">
        <v>4.1783250000000001</v>
      </c>
      <c r="E20">
        <v>4.1796502499999999</v>
      </c>
      <c r="F20">
        <v>4.1783223225806481</v>
      </c>
      <c r="X20" s="4">
        <v>4.1795790000000004</v>
      </c>
      <c r="Y20" s="4">
        <v>4.1783250000000001</v>
      </c>
    </row>
    <row r="21" spans="1:25" x14ac:dyDescent="0.3">
      <c r="B21" t="s">
        <v>2</v>
      </c>
      <c r="C21">
        <v>4.1793450000000005</v>
      </c>
      <c r="D21">
        <v>4.1782434999999998</v>
      </c>
      <c r="E21">
        <v>4.1796502499999999</v>
      </c>
      <c r="F21">
        <v>4.1783223225806481</v>
      </c>
      <c r="X21" s="4">
        <v>4.1793450000000005</v>
      </c>
      <c r="Y21" s="4">
        <v>4.1782434999999998</v>
      </c>
    </row>
    <row r="22" spans="1:25" x14ac:dyDescent="0.3">
      <c r="B22" t="s">
        <v>3</v>
      </c>
      <c r="C22">
        <v>4.17936</v>
      </c>
      <c r="D22">
        <v>4.1782285000000003</v>
      </c>
      <c r="E22">
        <v>4.1796502499999999</v>
      </c>
      <c r="F22">
        <v>4.1783223225806481</v>
      </c>
      <c r="X22" s="4">
        <v>4.17936</v>
      </c>
      <c r="Y22" s="4">
        <v>4.1782285000000003</v>
      </c>
    </row>
    <row r="23" spans="1:25" x14ac:dyDescent="0.3">
      <c r="B23" t="s">
        <v>4</v>
      </c>
      <c r="C23">
        <v>4.1792910000000001</v>
      </c>
      <c r="D23">
        <v>4.178204</v>
      </c>
      <c r="E23">
        <v>4.1796502499999999</v>
      </c>
      <c r="F23">
        <v>4.1783223225806481</v>
      </c>
      <c r="X23" s="4">
        <v>4.1792910000000001</v>
      </c>
      <c r="Y23" s="4">
        <v>4.178204</v>
      </c>
    </row>
    <row r="24" spans="1:25" x14ac:dyDescent="0.3">
      <c r="B24" t="s">
        <v>5</v>
      </c>
      <c r="C24">
        <v>4.1793915000000004</v>
      </c>
      <c r="D24">
        <v>4.1782535000000003</v>
      </c>
      <c r="E24">
        <v>4.1796502499999999</v>
      </c>
      <c r="F24">
        <v>4.1783223225806481</v>
      </c>
      <c r="X24" s="4">
        <v>4.1793915000000004</v>
      </c>
      <c r="Y24" s="4">
        <v>4.1782535000000003</v>
      </c>
    </row>
    <row r="25" spans="1:25" x14ac:dyDescent="0.3">
      <c r="B25" t="s">
        <v>6</v>
      </c>
      <c r="C25">
        <v>4.1794410000000006</v>
      </c>
      <c r="D25">
        <v>4.1782589999999997</v>
      </c>
      <c r="E25">
        <v>4.1796502499999999</v>
      </c>
      <c r="F25">
        <v>4.1783223225806481</v>
      </c>
      <c r="X25" s="4">
        <v>4.1794410000000006</v>
      </c>
      <c r="Y25" s="4">
        <v>4.1782589999999997</v>
      </c>
    </row>
    <row r="26" spans="1:25" x14ac:dyDescent="0.3">
      <c r="A26" s="1">
        <v>45413</v>
      </c>
      <c r="B26" t="s">
        <v>1</v>
      </c>
      <c r="C26">
        <v>4.1793315</v>
      </c>
      <c r="D26">
        <v>4.1782535000000003</v>
      </c>
      <c r="E26">
        <v>4.1796502499999999</v>
      </c>
      <c r="F26">
        <v>4.1783223225806481</v>
      </c>
      <c r="X26" s="4">
        <v>4.1793315</v>
      </c>
      <c r="Y26" s="4">
        <v>4.1782535000000003</v>
      </c>
    </row>
    <row r="27" spans="1:25" x14ac:dyDescent="0.3">
      <c r="B27" t="s">
        <v>2</v>
      </c>
      <c r="C27">
        <v>4.1793015000000002</v>
      </c>
      <c r="D27">
        <v>4.1782475000000003</v>
      </c>
      <c r="E27">
        <v>4.1796502499999999</v>
      </c>
      <c r="F27">
        <v>4.1783223225806481</v>
      </c>
      <c r="X27" s="4">
        <v>4.1793015000000002</v>
      </c>
      <c r="Y27" s="4">
        <v>4.1782475000000003</v>
      </c>
    </row>
    <row r="28" spans="1:25" x14ac:dyDescent="0.3">
      <c r="B28" t="s">
        <v>3</v>
      </c>
      <c r="C28">
        <v>4.1796090000000001</v>
      </c>
      <c r="D28">
        <v>4.178356</v>
      </c>
      <c r="E28">
        <v>4.1796502499999999</v>
      </c>
      <c r="F28">
        <v>4.1783223225806481</v>
      </c>
      <c r="X28" s="4">
        <v>4.1796090000000001</v>
      </c>
      <c r="Y28" s="4">
        <v>4.178356</v>
      </c>
    </row>
    <row r="29" spans="1:25" x14ac:dyDescent="0.3">
      <c r="B29" t="s">
        <v>4</v>
      </c>
      <c r="C29">
        <v>4.1797275000000003</v>
      </c>
      <c r="D29">
        <v>4.1784115000000002</v>
      </c>
      <c r="E29">
        <v>4.1796502499999999</v>
      </c>
      <c r="F29">
        <v>4.1783223225806481</v>
      </c>
      <c r="X29" s="4">
        <v>4.1797275000000003</v>
      </c>
      <c r="Y29" s="4">
        <v>4.1784115000000002</v>
      </c>
    </row>
    <row r="30" spans="1:25" x14ac:dyDescent="0.3">
      <c r="B30" t="s">
        <v>5</v>
      </c>
      <c r="C30">
        <v>4.1797050000000002</v>
      </c>
      <c r="D30">
        <v>4.1783764999999997</v>
      </c>
      <c r="E30">
        <v>4.1796502499999999</v>
      </c>
      <c r="F30">
        <v>4.1783223225806481</v>
      </c>
      <c r="X30" s="4">
        <v>4.1797050000000002</v>
      </c>
      <c r="Y30" s="4">
        <v>4.1783764999999997</v>
      </c>
    </row>
    <row r="31" spans="1:25" x14ac:dyDescent="0.3">
      <c r="B31" t="s">
        <v>6</v>
      </c>
      <c r="C31">
        <v>4.1795970000000002</v>
      </c>
      <c r="D31">
        <v>4.1783320000000002</v>
      </c>
      <c r="E31">
        <v>4.1796502499999999</v>
      </c>
      <c r="F31">
        <v>4.1783223225806481</v>
      </c>
      <c r="X31" s="4">
        <v>4.1795970000000002</v>
      </c>
      <c r="Y31" s="4">
        <v>4.1783320000000002</v>
      </c>
    </row>
    <row r="32" spans="1:25" x14ac:dyDescent="0.3">
      <c r="A32" s="1">
        <v>45444</v>
      </c>
      <c r="B32" t="s">
        <v>1</v>
      </c>
      <c r="C32">
        <v>4.1794739999999999</v>
      </c>
      <c r="D32">
        <v>4.1783245000000004</v>
      </c>
      <c r="E32">
        <v>4.1796502499999999</v>
      </c>
      <c r="F32">
        <v>4.1783223225806481</v>
      </c>
      <c r="X32" s="4">
        <v>4.1794739999999999</v>
      </c>
      <c r="Y32" s="4">
        <v>4.1783245000000004</v>
      </c>
    </row>
    <row r="33" spans="1:25" x14ac:dyDescent="0.3">
      <c r="B33" t="s">
        <v>2</v>
      </c>
      <c r="C33">
        <v>4.1794169999999999</v>
      </c>
      <c r="D33">
        <v>4.1782789999999999</v>
      </c>
      <c r="E33">
        <v>4.1796502499999999</v>
      </c>
      <c r="F33">
        <v>4.1783223225806481</v>
      </c>
      <c r="X33" s="4">
        <v>4.1794169999999999</v>
      </c>
      <c r="Y33" s="4">
        <v>4.1782789999999999</v>
      </c>
    </row>
    <row r="34" spans="1:25" x14ac:dyDescent="0.3">
      <c r="A34" s="1"/>
      <c r="B34" t="s">
        <v>3</v>
      </c>
      <c r="C34">
        <v>4.1796465000000005</v>
      </c>
      <c r="D34">
        <v>4.1783590000000004</v>
      </c>
      <c r="E34">
        <v>4.1796502499999999</v>
      </c>
      <c r="F34">
        <v>4.1783223225806481</v>
      </c>
      <c r="X34" s="4">
        <v>4.1796465000000005</v>
      </c>
      <c r="Y34" s="4">
        <v>4.1783590000000004</v>
      </c>
    </row>
    <row r="35" spans="1:25" x14ac:dyDescent="0.3">
      <c r="B35" t="s">
        <v>4</v>
      </c>
      <c r="C35">
        <v>4.1796930000000003</v>
      </c>
      <c r="D35">
        <v>4.1783855000000001</v>
      </c>
      <c r="E35">
        <v>4.1796502499999999</v>
      </c>
      <c r="F35">
        <v>4.1783223225806481</v>
      </c>
      <c r="X35" s="4">
        <v>4.1796930000000003</v>
      </c>
      <c r="Y35" s="4">
        <v>4.1783855000000001</v>
      </c>
    </row>
    <row r="36" spans="1:25" x14ac:dyDescent="0.3">
      <c r="B36" t="s">
        <v>5</v>
      </c>
      <c r="C36">
        <v>4.1796585000000004</v>
      </c>
      <c r="D36">
        <v>4.1783675000000002</v>
      </c>
      <c r="E36">
        <v>4.1796502499999999</v>
      </c>
      <c r="F36">
        <v>4.1783223225806481</v>
      </c>
      <c r="X36" s="4">
        <v>4.1796585000000004</v>
      </c>
      <c r="Y36" s="4">
        <v>4.1783675000000002</v>
      </c>
    </row>
    <row r="37" spans="1:25" x14ac:dyDescent="0.3">
      <c r="B37" t="s">
        <v>6</v>
      </c>
      <c r="C37">
        <v>4.1796120000000005</v>
      </c>
      <c r="D37">
        <v>4.1783570000000001</v>
      </c>
      <c r="E37">
        <v>4.1796502499999999</v>
      </c>
      <c r="F37">
        <v>4.1783223225806481</v>
      </c>
      <c r="X37" s="4">
        <v>4.1796120000000005</v>
      </c>
      <c r="Y37" s="4">
        <v>4.1783570000000001</v>
      </c>
    </row>
    <row r="38" spans="1:25" x14ac:dyDescent="0.3">
      <c r="A38" s="1">
        <v>45474</v>
      </c>
      <c r="B38" t="s">
        <v>1</v>
      </c>
      <c r="C38">
        <v>4.179468</v>
      </c>
      <c r="D38">
        <v>4.1783020000000004</v>
      </c>
      <c r="E38">
        <v>4.1796502499999999</v>
      </c>
      <c r="F38">
        <v>4.1783223225806481</v>
      </c>
      <c r="X38" s="4">
        <v>4.179468</v>
      </c>
      <c r="Y38" s="4">
        <v>4.1783020000000004</v>
      </c>
    </row>
    <row r="39" spans="1:25" x14ac:dyDescent="0.3">
      <c r="B39" t="s">
        <v>2</v>
      </c>
      <c r="C39">
        <v>4.1792910000000001</v>
      </c>
      <c r="D39">
        <v>4.1782515</v>
      </c>
      <c r="E39">
        <v>4.1796502499999999</v>
      </c>
      <c r="F39">
        <v>4.1783223225806481</v>
      </c>
      <c r="X39" s="4">
        <v>4.1792910000000001</v>
      </c>
      <c r="Y39" s="4">
        <v>4.1782515</v>
      </c>
    </row>
    <row r="40" spans="1:25" x14ac:dyDescent="0.3">
      <c r="B40" t="s">
        <v>3</v>
      </c>
      <c r="C40">
        <v>4.179468</v>
      </c>
      <c r="D40">
        <v>4.1782750000000002</v>
      </c>
      <c r="E40">
        <v>4.1796502499999999</v>
      </c>
      <c r="F40">
        <v>4.1783223225806481</v>
      </c>
      <c r="X40" s="4">
        <v>4.179468</v>
      </c>
      <c r="Y40" s="4">
        <v>4.1782750000000002</v>
      </c>
    </row>
    <row r="41" spans="1:25" x14ac:dyDescent="0.3">
      <c r="B41" t="s">
        <v>4</v>
      </c>
      <c r="C41">
        <v>4.1793780000000007</v>
      </c>
      <c r="D41">
        <v>4.1782399999999997</v>
      </c>
      <c r="E41">
        <v>4.1796502499999999</v>
      </c>
      <c r="F41">
        <v>4.1783223225806481</v>
      </c>
      <c r="X41" s="4">
        <v>4.1793780000000007</v>
      </c>
      <c r="Y41" s="4">
        <v>4.1782399999999997</v>
      </c>
    </row>
    <row r="42" spans="1:25" x14ac:dyDescent="0.3">
      <c r="B42" t="s">
        <v>5</v>
      </c>
      <c r="C42">
        <v>4.1793900000000006</v>
      </c>
      <c r="D42">
        <v>4.1782409999999999</v>
      </c>
      <c r="E42">
        <v>4.1796502499999999</v>
      </c>
      <c r="F42">
        <v>4.1783223225806481</v>
      </c>
      <c r="X42" s="4">
        <v>4.1793900000000006</v>
      </c>
      <c r="Y42" s="4">
        <v>4.1782409999999999</v>
      </c>
    </row>
    <row r="43" spans="1:25" x14ac:dyDescent="0.3">
      <c r="B43" t="s">
        <v>6</v>
      </c>
      <c r="C43">
        <v>4.1793780000000007</v>
      </c>
      <c r="D43">
        <v>4.1782159999999999</v>
      </c>
      <c r="E43">
        <v>4.1796502499999999</v>
      </c>
      <c r="F43">
        <v>4.1783223225806481</v>
      </c>
      <c r="X43" s="4">
        <v>4.1793780000000007</v>
      </c>
      <c r="Y43" s="4">
        <v>4.1782159999999999</v>
      </c>
    </row>
    <row r="44" spans="1:25" x14ac:dyDescent="0.3">
      <c r="A44" s="1">
        <v>45505</v>
      </c>
      <c r="B44" t="s">
        <v>1</v>
      </c>
      <c r="C44">
        <v>4.1792880000000006</v>
      </c>
      <c r="D44">
        <v>4.1781870000000003</v>
      </c>
      <c r="E44">
        <v>4.1796502499999999</v>
      </c>
      <c r="F44">
        <v>4.1783223225806481</v>
      </c>
      <c r="X44" s="4">
        <v>4.1792880000000006</v>
      </c>
      <c r="Y44" s="4">
        <v>4.1781870000000003</v>
      </c>
    </row>
    <row r="45" spans="1:25" x14ac:dyDescent="0.3">
      <c r="B45" t="s">
        <v>2</v>
      </c>
      <c r="C45">
        <v>4.179252</v>
      </c>
      <c r="D45">
        <v>4.1781594999999996</v>
      </c>
      <c r="E45">
        <v>4.1796502499999999</v>
      </c>
      <c r="F45">
        <v>4.1783223225806481</v>
      </c>
      <c r="X45" s="4">
        <v>4.179252</v>
      </c>
      <c r="Y45" s="4">
        <v>4.1781594999999996</v>
      </c>
    </row>
    <row r="46" spans="1:25" x14ac:dyDescent="0.3">
      <c r="B46" t="s">
        <v>3</v>
      </c>
      <c r="C46">
        <v>4.1793209999999998</v>
      </c>
      <c r="D46">
        <v>4.1782424999999996</v>
      </c>
      <c r="E46">
        <v>4.1796502499999999</v>
      </c>
      <c r="F46">
        <v>4.1783223225806481</v>
      </c>
      <c r="X46" s="4">
        <v>4.1793209999999998</v>
      </c>
      <c r="Y46" s="4">
        <v>4.1782424999999996</v>
      </c>
    </row>
    <row r="47" spans="1:25" x14ac:dyDescent="0.3">
      <c r="B47" t="s">
        <v>4</v>
      </c>
      <c r="C47">
        <v>4.1796285000000006</v>
      </c>
      <c r="D47">
        <v>4.1783739999999998</v>
      </c>
      <c r="E47">
        <v>4.1796502499999999</v>
      </c>
      <c r="F47">
        <v>4.1783223225806481</v>
      </c>
      <c r="X47" s="4">
        <v>4.1796285000000006</v>
      </c>
      <c r="Y47" s="4">
        <v>4.1783739999999998</v>
      </c>
    </row>
    <row r="48" spans="1:25" x14ac:dyDescent="0.3">
      <c r="B48" t="s">
        <v>5</v>
      </c>
      <c r="C48">
        <v>4.1796495</v>
      </c>
      <c r="D48">
        <v>4.1783524999999999</v>
      </c>
      <c r="E48">
        <v>4.1796502499999999</v>
      </c>
      <c r="F48">
        <v>4.1783223225806481</v>
      </c>
      <c r="X48" s="4">
        <v>4.1796495</v>
      </c>
      <c r="Y48" s="4">
        <v>4.1783524999999999</v>
      </c>
    </row>
    <row r="49" spans="1:25" x14ac:dyDescent="0.3">
      <c r="B49" t="s">
        <v>6</v>
      </c>
      <c r="C49">
        <v>4.1797650000000006</v>
      </c>
      <c r="D49">
        <v>4.1783694999999996</v>
      </c>
      <c r="E49">
        <v>4.1796502499999999</v>
      </c>
      <c r="F49">
        <v>4.1783223225806481</v>
      </c>
      <c r="X49" s="4">
        <v>4.1797650000000006</v>
      </c>
      <c r="Y49" s="4">
        <v>4.1783694999999996</v>
      </c>
    </row>
    <row r="50" spans="1:25" x14ac:dyDescent="0.3">
      <c r="A50" s="1">
        <v>45536</v>
      </c>
      <c r="B50" t="s">
        <v>1</v>
      </c>
      <c r="C50">
        <v>4.1795940000000007</v>
      </c>
      <c r="D50">
        <v>4.1782884999999998</v>
      </c>
      <c r="E50">
        <v>4.1796502499999999</v>
      </c>
      <c r="F50">
        <v>4.1783223225806481</v>
      </c>
      <c r="X50" s="4">
        <v>4.1795940000000007</v>
      </c>
      <c r="Y50" s="4">
        <v>4.1782884999999998</v>
      </c>
    </row>
    <row r="51" spans="1:25" x14ac:dyDescent="0.3">
      <c r="B51" t="s">
        <v>2</v>
      </c>
      <c r="C51">
        <v>4.1795655000000007</v>
      </c>
      <c r="D51">
        <v>4.1782865000000005</v>
      </c>
      <c r="E51">
        <v>4.1796502499999999</v>
      </c>
      <c r="F51">
        <v>4.1783223225806481</v>
      </c>
      <c r="X51" s="4">
        <v>4.1795655000000007</v>
      </c>
      <c r="Y51" s="4">
        <v>4.1782865000000005</v>
      </c>
    </row>
    <row r="52" spans="1:25" x14ac:dyDescent="0.3">
      <c r="B52" t="s">
        <v>3</v>
      </c>
      <c r="C52">
        <v>4.1796329999999999</v>
      </c>
      <c r="D52">
        <v>4.1783520000000003</v>
      </c>
      <c r="E52">
        <v>4.1796502499999999</v>
      </c>
      <c r="F52">
        <v>4.1783223225806481</v>
      </c>
      <c r="X52" s="4">
        <v>4.1796329999999999</v>
      </c>
      <c r="Y52" s="4">
        <v>4.1783520000000003</v>
      </c>
    </row>
    <row r="53" spans="1:25" x14ac:dyDescent="0.3">
      <c r="B53" t="s">
        <v>4</v>
      </c>
      <c r="C53">
        <v>4.1797110000000002</v>
      </c>
      <c r="D53">
        <v>4.1783599999999996</v>
      </c>
      <c r="E53">
        <v>4.1796502499999999</v>
      </c>
      <c r="F53">
        <v>4.1783223225806481</v>
      </c>
      <c r="X53" s="4">
        <v>4.1797110000000002</v>
      </c>
      <c r="Y53" s="4">
        <v>4.1783599999999996</v>
      </c>
    </row>
    <row r="54" spans="1:25" x14ac:dyDescent="0.3">
      <c r="B54" t="s">
        <v>5</v>
      </c>
      <c r="C54">
        <v>4.1797050000000002</v>
      </c>
      <c r="D54">
        <v>4.1783774999999999</v>
      </c>
      <c r="E54">
        <v>4.1796502499999999</v>
      </c>
      <c r="F54">
        <v>4.1783223225806481</v>
      </c>
      <c r="X54" s="4">
        <v>4.1797050000000002</v>
      </c>
      <c r="Y54" s="4">
        <v>4.1783774999999999</v>
      </c>
    </row>
    <row r="55" spans="1:25" x14ac:dyDescent="0.3">
      <c r="B55" t="s">
        <v>6</v>
      </c>
      <c r="C55">
        <v>4.1798115000000005</v>
      </c>
      <c r="D55">
        <v>4.1783910000000004</v>
      </c>
      <c r="E55">
        <v>4.1796502499999999</v>
      </c>
      <c r="F55">
        <v>4.1783223225806481</v>
      </c>
      <c r="X55" s="4">
        <v>4.1798115000000005</v>
      </c>
      <c r="Y55" s="4">
        <v>4.1783910000000004</v>
      </c>
    </row>
    <row r="56" spans="1:25" x14ac:dyDescent="0.3">
      <c r="A56" s="1">
        <v>45566</v>
      </c>
      <c r="B56" t="s">
        <v>1</v>
      </c>
      <c r="C56">
        <v>4.1797440000000003</v>
      </c>
      <c r="D56">
        <v>4.1783665000000001</v>
      </c>
      <c r="E56">
        <v>4.1796502499999999</v>
      </c>
      <c r="F56">
        <v>4.1783223225806481</v>
      </c>
      <c r="X56" s="4">
        <v>4.1797440000000003</v>
      </c>
      <c r="Y56" s="4">
        <v>4.1783665000000001</v>
      </c>
    </row>
    <row r="57" spans="1:25" x14ac:dyDescent="0.3">
      <c r="B57" t="s">
        <v>2</v>
      </c>
      <c r="C57">
        <v>4.1794470000000006</v>
      </c>
      <c r="D57">
        <v>4.1782899999999996</v>
      </c>
      <c r="E57">
        <v>4.1796502499999999</v>
      </c>
      <c r="F57">
        <v>4.1783223225806481</v>
      </c>
      <c r="X57" s="4">
        <v>4.1794470000000006</v>
      </c>
      <c r="Y57" s="4">
        <v>4.1782899999999996</v>
      </c>
    </row>
    <row r="58" spans="1:25" x14ac:dyDescent="0.3">
      <c r="B58" t="s">
        <v>3</v>
      </c>
      <c r="C58">
        <v>4.1796060000000006</v>
      </c>
      <c r="D58">
        <v>4.1783080000000004</v>
      </c>
      <c r="E58">
        <v>4.1796502499999999</v>
      </c>
      <c r="F58">
        <v>4.1783223225806481</v>
      </c>
      <c r="X58" s="4">
        <v>4.1796060000000006</v>
      </c>
      <c r="Y58" s="4">
        <v>4.1783080000000004</v>
      </c>
    </row>
    <row r="59" spans="1:25" x14ac:dyDescent="0.3">
      <c r="B59" t="s">
        <v>4</v>
      </c>
      <c r="C59">
        <v>4.1797830000000005</v>
      </c>
      <c r="D59">
        <v>4.1783805000000003</v>
      </c>
      <c r="E59">
        <v>4.1796502499999999</v>
      </c>
      <c r="F59">
        <v>4.1783223225806481</v>
      </c>
      <c r="X59" s="4">
        <v>4.1797830000000005</v>
      </c>
      <c r="Y59" s="4">
        <v>4.1783805000000003</v>
      </c>
    </row>
    <row r="60" spans="1:25" x14ac:dyDescent="0.3">
      <c r="B60" t="s">
        <v>5</v>
      </c>
      <c r="C60">
        <v>4.179786</v>
      </c>
      <c r="D60">
        <v>4.1783834999999998</v>
      </c>
      <c r="E60">
        <v>4.1796502499999999</v>
      </c>
      <c r="F60">
        <v>4.1783223225806481</v>
      </c>
      <c r="X60" s="4">
        <v>4.179786</v>
      </c>
      <c r="Y60" s="4">
        <v>4.1783834999999998</v>
      </c>
    </row>
    <row r="61" spans="1:25" x14ac:dyDescent="0.3">
      <c r="B61" t="s">
        <v>6</v>
      </c>
      <c r="C61">
        <v>4.1797500000000003</v>
      </c>
      <c r="D61">
        <v>4.1783755000000005</v>
      </c>
      <c r="E61">
        <v>4.1796502499999999</v>
      </c>
      <c r="F61">
        <v>4.1783223225806481</v>
      </c>
      <c r="X61" s="4">
        <v>4.1797500000000003</v>
      </c>
      <c r="Y61" s="4">
        <v>4.1783755000000005</v>
      </c>
    </row>
    <row r="62" spans="1:25" x14ac:dyDescent="0.3">
      <c r="A62" s="1">
        <v>45597</v>
      </c>
      <c r="B62" t="s">
        <v>1</v>
      </c>
      <c r="C62">
        <v>4.1796300000000004</v>
      </c>
      <c r="D62">
        <v>4.1783070000000002</v>
      </c>
      <c r="E62">
        <v>4.1796502499999999</v>
      </c>
      <c r="F62">
        <v>4.1783223225806481</v>
      </c>
      <c r="X62" s="4">
        <v>4.1796300000000004</v>
      </c>
      <c r="Y62" s="4">
        <v>4.1783070000000002</v>
      </c>
    </row>
    <row r="63" spans="1:25" x14ac:dyDescent="0.3">
      <c r="B63" t="s">
        <v>2</v>
      </c>
      <c r="C63">
        <v>4.1795895000000005</v>
      </c>
      <c r="D63">
        <v>4.1783275</v>
      </c>
      <c r="E63">
        <v>4.1796502499999999</v>
      </c>
      <c r="F63">
        <v>4.1783223225806481</v>
      </c>
      <c r="X63" s="4">
        <v>4.1795895000000005</v>
      </c>
      <c r="Y63" s="4">
        <v>4.1783275</v>
      </c>
    </row>
    <row r="64" spans="1:25" x14ac:dyDescent="0.3">
      <c r="B64" t="s">
        <v>3</v>
      </c>
      <c r="C64">
        <v>4.1798445000000006</v>
      </c>
      <c r="D64">
        <v>4.1783954999999997</v>
      </c>
      <c r="E64">
        <v>4.1796502499999999</v>
      </c>
      <c r="F64">
        <v>4.1783223225806481</v>
      </c>
      <c r="X64" s="4">
        <v>4.1798445000000006</v>
      </c>
      <c r="Y64" s="4">
        <v>4.1783954999999997</v>
      </c>
    </row>
    <row r="65" spans="1:25" x14ac:dyDescent="0.3">
      <c r="B65" t="s">
        <v>4</v>
      </c>
      <c r="C65">
        <v>4.1798730000000006</v>
      </c>
      <c r="D65">
        <v>4.17842</v>
      </c>
      <c r="E65">
        <v>4.1796502499999999</v>
      </c>
      <c r="F65">
        <v>4.1783223225806481</v>
      </c>
      <c r="X65" s="4">
        <v>4.1798730000000006</v>
      </c>
      <c r="Y65" s="4">
        <v>4.17842</v>
      </c>
    </row>
    <row r="66" spans="1:25" x14ac:dyDescent="0.3">
      <c r="B66" t="s">
        <v>5</v>
      </c>
      <c r="C66">
        <v>4.1798010000000003</v>
      </c>
      <c r="D66">
        <v>4.1783995000000003</v>
      </c>
      <c r="E66">
        <v>4.1796502499999999</v>
      </c>
      <c r="F66">
        <v>4.1783223225806481</v>
      </c>
      <c r="X66" s="4">
        <v>4.1798010000000003</v>
      </c>
      <c r="Y66" s="4">
        <v>4.1783995000000003</v>
      </c>
    </row>
    <row r="67" spans="1:25" x14ac:dyDescent="0.3">
      <c r="B67" t="s">
        <v>6</v>
      </c>
      <c r="C67">
        <v>4.1797620000000002</v>
      </c>
      <c r="D67">
        <v>4.1784189999999999</v>
      </c>
      <c r="E67">
        <v>4.1796502499999999</v>
      </c>
      <c r="F67">
        <v>4.1783223225806481</v>
      </c>
      <c r="X67" s="4">
        <v>4.1797620000000002</v>
      </c>
      <c r="Y67" s="4">
        <v>4.1784189999999999</v>
      </c>
    </row>
    <row r="68" spans="1:25" x14ac:dyDescent="0.3">
      <c r="A68" s="1">
        <v>45627</v>
      </c>
      <c r="B68" t="s">
        <v>1</v>
      </c>
      <c r="C68">
        <v>4.1796135000000003</v>
      </c>
      <c r="D68">
        <v>4.178363</v>
      </c>
      <c r="E68">
        <v>4.1796502499999999</v>
      </c>
      <c r="F68">
        <v>4.1783223225806481</v>
      </c>
      <c r="X68" s="4">
        <v>4.1796135000000003</v>
      </c>
      <c r="Y68" s="4">
        <v>4.178363</v>
      </c>
    </row>
    <row r="69" spans="1:25" x14ac:dyDescent="0.3">
      <c r="B69" t="s">
        <v>2</v>
      </c>
      <c r="C69">
        <v>4.1796150000000001</v>
      </c>
      <c r="D69">
        <v>4.1783155000000001</v>
      </c>
      <c r="E69">
        <v>4.1796502499999999</v>
      </c>
      <c r="F69">
        <v>4.1783223225806481</v>
      </c>
      <c r="X69" s="4">
        <v>4.1796150000000001</v>
      </c>
      <c r="Y69" s="4">
        <v>4.1783155000000001</v>
      </c>
    </row>
    <row r="70" spans="1:25" x14ac:dyDescent="0.3">
      <c r="B70" t="s">
        <v>3</v>
      </c>
      <c r="C70">
        <v>4.1796959999999999</v>
      </c>
      <c r="D70">
        <v>4.1783599999999996</v>
      </c>
      <c r="E70">
        <v>4.1796502499999999</v>
      </c>
      <c r="F70">
        <v>4.1783223225806481</v>
      </c>
      <c r="X70" s="4">
        <v>4.1796959999999999</v>
      </c>
      <c r="Y70" s="4">
        <v>4.1783599999999996</v>
      </c>
    </row>
    <row r="71" spans="1:25" x14ac:dyDescent="0.3">
      <c r="B71" t="s">
        <v>4</v>
      </c>
      <c r="C71">
        <v>4.1795100000000005</v>
      </c>
      <c r="D71">
        <v>4.1782814999999998</v>
      </c>
      <c r="E71">
        <v>4.1796502499999999</v>
      </c>
      <c r="F71">
        <v>4.1783223225806481</v>
      </c>
      <c r="X71" s="4">
        <v>4.1795100000000005</v>
      </c>
      <c r="Y71" s="4">
        <v>4.1782814999999998</v>
      </c>
    </row>
    <row r="72" spans="1:25" x14ac:dyDescent="0.3">
      <c r="B72" t="s">
        <v>5</v>
      </c>
      <c r="C72">
        <v>4.1795220000000004</v>
      </c>
      <c r="D72">
        <v>4.1782545000000004</v>
      </c>
      <c r="E72">
        <v>4.1796502499999999</v>
      </c>
      <c r="F72">
        <v>4.1783223225806481</v>
      </c>
      <c r="X72" s="4">
        <v>4.1795220000000004</v>
      </c>
      <c r="Y72" s="4">
        <v>4.1782545000000004</v>
      </c>
    </row>
    <row r="73" spans="1:25" x14ac:dyDescent="0.3">
      <c r="B73" t="s">
        <v>6</v>
      </c>
      <c r="C73">
        <v>4.1794815000000005</v>
      </c>
      <c r="D73">
        <v>4.1782345000000003</v>
      </c>
      <c r="E73">
        <v>4.1796502499999999</v>
      </c>
      <c r="F73">
        <v>4.1783223225806481</v>
      </c>
      <c r="X73" s="4">
        <v>4.1794815000000005</v>
      </c>
      <c r="Y73" s="4">
        <v>4.1782345000000003</v>
      </c>
    </row>
    <row r="74" spans="1:25" x14ac:dyDescent="0.3">
      <c r="A74" s="1" t="s">
        <v>7</v>
      </c>
      <c r="B74" t="s">
        <v>1</v>
      </c>
      <c r="C74">
        <v>4.17936</v>
      </c>
      <c r="D74">
        <v>4.1782450000000004</v>
      </c>
      <c r="E74">
        <v>4.1796502499999999</v>
      </c>
      <c r="F74">
        <v>4.1783223225806481</v>
      </c>
      <c r="X74" s="4">
        <v>4.17936</v>
      </c>
      <c r="Y74" s="4">
        <v>4.1782450000000004</v>
      </c>
    </row>
    <row r="75" spans="1:25" x14ac:dyDescent="0.3">
      <c r="B75" t="s">
        <v>2</v>
      </c>
      <c r="C75">
        <v>4.1793510000000005</v>
      </c>
      <c r="D75">
        <v>4.1782645</v>
      </c>
      <c r="E75">
        <v>4.1796502499999999</v>
      </c>
      <c r="F75">
        <v>4.1783223225806481</v>
      </c>
      <c r="X75" s="4">
        <v>4.1793510000000005</v>
      </c>
      <c r="Y75" s="4">
        <v>4.1782645</v>
      </c>
    </row>
    <row r="76" spans="1:25" x14ac:dyDescent="0.3">
      <c r="B76" t="s">
        <v>3</v>
      </c>
      <c r="C76">
        <v>4.1797260000000005</v>
      </c>
      <c r="D76">
        <v>4.1783650000000003</v>
      </c>
      <c r="E76">
        <v>4.1796502499999999</v>
      </c>
      <c r="F76">
        <v>4.1783223225806481</v>
      </c>
      <c r="X76" s="4">
        <v>4.1797260000000005</v>
      </c>
      <c r="Y76" s="4">
        <v>4.1783650000000003</v>
      </c>
    </row>
    <row r="77" spans="1:25" x14ac:dyDescent="0.3">
      <c r="B77" t="s">
        <v>4</v>
      </c>
      <c r="C77">
        <v>4.1797680000000001</v>
      </c>
      <c r="D77">
        <v>4.1783725</v>
      </c>
      <c r="E77">
        <v>4.1796502499999999</v>
      </c>
      <c r="F77">
        <v>4.1783223225806481</v>
      </c>
      <c r="X77" s="4">
        <v>4.1797680000000001</v>
      </c>
      <c r="Y77" s="4">
        <v>4.1783725</v>
      </c>
    </row>
    <row r="78" spans="1:25" x14ac:dyDescent="0.3">
      <c r="B78" t="s">
        <v>5</v>
      </c>
      <c r="C78">
        <v>4.1796389999999999</v>
      </c>
      <c r="D78">
        <v>4.1783250000000001</v>
      </c>
      <c r="E78">
        <v>4.1796502499999999</v>
      </c>
      <c r="F78">
        <v>4.1783223225806481</v>
      </c>
      <c r="X78" s="4">
        <v>4.1796389999999999</v>
      </c>
      <c r="Y78" s="4">
        <v>4.1783250000000001</v>
      </c>
    </row>
    <row r="79" spans="1:25" x14ac:dyDescent="0.3">
      <c r="B79" t="s">
        <v>6</v>
      </c>
      <c r="C79">
        <v>4.1796825000000002</v>
      </c>
      <c r="D79">
        <v>4.1783549999999998</v>
      </c>
      <c r="E79">
        <v>4.1796502499999999</v>
      </c>
      <c r="F79">
        <v>4.1783223225806481</v>
      </c>
      <c r="X79" s="4">
        <v>4.1796825000000002</v>
      </c>
      <c r="Y79" s="4">
        <v>4.1783549999999998</v>
      </c>
    </row>
    <row r="80" spans="1:25" x14ac:dyDescent="0.3">
      <c r="A80" t="s">
        <v>420</v>
      </c>
      <c r="B80" t="s">
        <v>1</v>
      </c>
      <c r="C80">
        <v>4.1796435000000001</v>
      </c>
      <c r="D80">
        <v>4.1783549999999998</v>
      </c>
      <c r="E80">
        <v>4.1796502499999999</v>
      </c>
      <c r="F80">
        <v>4.1783223225806481</v>
      </c>
      <c r="X80" s="4">
        <v>4.1796435000000001</v>
      </c>
      <c r="Y80" s="4">
        <v>4.1783549999999998</v>
      </c>
    </row>
    <row r="81" spans="1:25" x14ac:dyDescent="0.3">
      <c r="B81" t="s">
        <v>2</v>
      </c>
      <c r="C81">
        <v>4.1796044999999999</v>
      </c>
      <c r="D81">
        <v>4.1783105000000003</v>
      </c>
      <c r="E81">
        <v>4.1796502499999999</v>
      </c>
      <c r="F81">
        <v>4.1783223225806481</v>
      </c>
      <c r="X81" s="4">
        <v>4.1796044999999999</v>
      </c>
      <c r="Y81" s="4">
        <v>4.1783105000000003</v>
      </c>
    </row>
    <row r="82" spans="1:25" x14ac:dyDescent="0.3">
      <c r="B82" t="s">
        <v>3</v>
      </c>
      <c r="C82">
        <v>4.1796899999999999</v>
      </c>
      <c r="D82">
        <v>4.1783580000000002</v>
      </c>
      <c r="E82">
        <v>4.1796502499999999</v>
      </c>
      <c r="F82">
        <v>4.1783223225806481</v>
      </c>
      <c r="X82" s="4">
        <v>4.1796899999999999</v>
      </c>
      <c r="Y82" s="4">
        <v>4.1783580000000002</v>
      </c>
    </row>
    <row r="83" spans="1:25" x14ac:dyDescent="0.3">
      <c r="B83" t="s">
        <v>4</v>
      </c>
      <c r="C83">
        <v>4.1796899999999999</v>
      </c>
      <c r="D83">
        <v>4.1783764999999997</v>
      </c>
      <c r="E83">
        <v>4.1796502499999999</v>
      </c>
      <c r="F83">
        <v>4.1783223225806481</v>
      </c>
      <c r="X83" s="4">
        <v>4.1796899999999999</v>
      </c>
      <c r="Y83" s="4">
        <v>4.1783764999999997</v>
      </c>
    </row>
    <row r="84" spans="1:25" x14ac:dyDescent="0.3">
      <c r="B84" t="s">
        <v>5</v>
      </c>
      <c r="C84">
        <v>4.179684</v>
      </c>
      <c r="D84">
        <v>4.1783725</v>
      </c>
      <c r="E84">
        <v>4.1796502499999999</v>
      </c>
      <c r="F84">
        <v>4.1783223225806481</v>
      </c>
      <c r="X84" s="4">
        <v>4.179684</v>
      </c>
      <c r="Y84" s="4">
        <v>4.1783725</v>
      </c>
    </row>
    <row r="85" spans="1:25" x14ac:dyDescent="0.3">
      <c r="B85" t="s">
        <v>6</v>
      </c>
      <c r="C85">
        <v>4.1795580000000001</v>
      </c>
      <c r="D85">
        <v>4.1783260000000002</v>
      </c>
      <c r="E85">
        <v>4.1796502499999999</v>
      </c>
      <c r="F85">
        <v>4.1783223225806481</v>
      </c>
      <c r="X85" s="4">
        <v>4.1795580000000001</v>
      </c>
      <c r="Y85" s="4">
        <v>4.1783260000000002</v>
      </c>
    </row>
    <row r="86" spans="1:25" x14ac:dyDescent="0.3">
      <c r="A86" t="s">
        <v>421</v>
      </c>
      <c r="B86" t="s">
        <v>1</v>
      </c>
      <c r="C86">
        <v>4.1796329999999999</v>
      </c>
      <c r="D86">
        <v>4.1783539999999997</v>
      </c>
      <c r="E86">
        <v>4.1796502499999999</v>
      </c>
      <c r="F86">
        <v>4.1783223225806481</v>
      </c>
      <c r="X86" s="4">
        <v>4.1796329999999999</v>
      </c>
      <c r="Y86" s="4">
        <v>4.1783539999999997</v>
      </c>
    </row>
    <row r="87" spans="1:25" x14ac:dyDescent="0.3">
      <c r="B87" t="s">
        <v>2</v>
      </c>
      <c r="C87">
        <v>4.1795520000000002</v>
      </c>
      <c r="D87">
        <v>4.1783394999999999</v>
      </c>
      <c r="E87">
        <v>4.1796502499999999</v>
      </c>
      <c r="F87">
        <v>4.1783223225806481</v>
      </c>
      <c r="X87" s="4">
        <v>4.1795520000000002</v>
      </c>
      <c r="Y87" s="4">
        <v>4.1783394999999999</v>
      </c>
    </row>
    <row r="88" spans="1:25" x14ac:dyDescent="0.3">
      <c r="B88" t="s">
        <v>3</v>
      </c>
      <c r="C88">
        <v>4.1796360000000004</v>
      </c>
      <c r="D88">
        <v>4.1783570000000001</v>
      </c>
      <c r="E88">
        <v>4.1796502499999999</v>
      </c>
      <c r="F88">
        <v>4.1783223225806481</v>
      </c>
      <c r="X88" s="4">
        <v>4.1796360000000004</v>
      </c>
      <c r="Y88" s="4">
        <v>4.1783570000000001</v>
      </c>
    </row>
    <row r="89" spans="1:25" x14ac:dyDescent="0.3">
      <c r="B89" t="s">
        <v>4</v>
      </c>
      <c r="C89">
        <v>4.1797335000000002</v>
      </c>
      <c r="D89">
        <v>4.1783995000000003</v>
      </c>
      <c r="E89">
        <v>4.1796502499999999</v>
      </c>
      <c r="F89">
        <v>4.1783223225806481</v>
      </c>
      <c r="X89" s="4">
        <v>4.1797335000000002</v>
      </c>
      <c r="Y89" s="4">
        <v>4.1783995000000003</v>
      </c>
    </row>
    <row r="90" spans="1:25" x14ac:dyDescent="0.3">
      <c r="B90" t="s">
        <v>5</v>
      </c>
      <c r="C90">
        <v>4.1797020000000007</v>
      </c>
      <c r="D90">
        <v>4.1783805000000003</v>
      </c>
      <c r="E90">
        <v>4.1796502499999999</v>
      </c>
      <c r="F90">
        <v>4.1783223225806481</v>
      </c>
      <c r="X90" s="4">
        <v>4.1797020000000007</v>
      </c>
      <c r="Y90" s="4">
        <v>4.1783805000000003</v>
      </c>
    </row>
    <row r="91" spans="1:25" x14ac:dyDescent="0.3">
      <c r="B91" t="s">
        <v>6</v>
      </c>
      <c r="C91">
        <v>4.1795715000000007</v>
      </c>
      <c r="D91">
        <v>4.1783549999999998</v>
      </c>
      <c r="E91">
        <v>4.1796502499999999</v>
      </c>
      <c r="F91">
        <v>4.1783223225806481</v>
      </c>
      <c r="X91" s="4">
        <v>4.1795715000000007</v>
      </c>
      <c r="Y91" s="4">
        <v>4.1783549999999998</v>
      </c>
    </row>
    <row r="92" spans="1:25" x14ac:dyDescent="0.3">
      <c r="A92" t="s">
        <v>422</v>
      </c>
      <c r="B92" t="s">
        <v>1</v>
      </c>
      <c r="C92">
        <v>4.1795565000000003</v>
      </c>
      <c r="D92">
        <v>4.1783150000000004</v>
      </c>
      <c r="E92">
        <v>4.1796502499999999</v>
      </c>
      <c r="F92">
        <v>4.1783223225806481</v>
      </c>
      <c r="X92" s="4">
        <v>4.1795565000000003</v>
      </c>
      <c r="Y92" s="4">
        <v>4.1783150000000004</v>
      </c>
    </row>
    <row r="93" spans="1:25" x14ac:dyDescent="0.3">
      <c r="B93" t="s">
        <v>2</v>
      </c>
      <c r="C93">
        <v>4.1795084999999998</v>
      </c>
      <c r="D93">
        <v>4.1782960000000005</v>
      </c>
      <c r="E93">
        <v>4.1796502499999999</v>
      </c>
      <c r="F93">
        <v>4.1783223225806481</v>
      </c>
      <c r="X93" s="4">
        <v>4.1795084999999998</v>
      </c>
      <c r="Y93" s="4">
        <v>4.1782960000000005</v>
      </c>
    </row>
    <row r="94" spans="1:25" x14ac:dyDescent="0.3">
      <c r="B94" t="s">
        <v>3</v>
      </c>
      <c r="C94">
        <v>4.1794275000000001</v>
      </c>
      <c r="D94">
        <v>4.1782450000000004</v>
      </c>
      <c r="E94">
        <v>4.1796502499999999</v>
      </c>
      <c r="F94">
        <v>4.1783223225806481</v>
      </c>
      <c r="X94" s="4">
        <v>4.1794275000000001</v>
      </c>
      <c r="Y94" s="4">
        <v>4.1782450000000004</v>
      </c>
    </row>
    <row r="95" spans="1:25" x14ac:dyDescent="0.3">
      <c r="B95" t="s">
        <v>4</v>
      </c>
      <c r="C95">
        <v>4.1794739999999999</v>
      </c>
      <c r="D95">
        <v>4.1782960000000005</v>
      </c>
      <c r="E95">
        <v>4.1796502499999999</v>
      </c>
      <c r="F95">
        <v>4.1783223225806481</v>
      </c>
      <c r="X95" s="4">
        <v>4.1794739999999999</v>
      </c>
      <c r="Y95" s="4">
        <v>4.1782960000000005</v>
      </c>
    </row>
    <row r="96" spans="1:25" x14ac:dyDescent="0.3">
      <c r="B96" t="s">
        <v>5</v>
      </c>
      <c r="C96">
        <v>4.1795940000000007</v>
      </c>
      <c r="D96">
        <v>4.1783815000000004</v>
      </c>
      <c r="E96">
        <v>4.1796502499999999</v>
      </c>
      <c r="F96">
        <v>4.1783223225806481</v>
      </c>
      <c r="X96" s="4">
        <v>4.1795940000000007</v>
      </c>
      <c r="Y96" s="4">
        <v>4.1783815000000004</v>
      </c>
    </row>
    <row r="97" spans="1:25" x14ac:dyDescent="0.3">
      <c r="B97" t="s">
        <v>6</v>
      </c>
      <c r="C97">
        <v>4.1795160000000005</v>
      </c>
      <c r="D97">
        <v>4.1783250000000001</v>
      </c>
      <c r="E97">
        <v>4.1796502499999999</v>
      </c>
      <c r="F97">
        <v>4.1783223225806481</v>
      </c>
      <c r="X97" s="4">
        <v>4.1795160000000005</v>
      </c>
      <c r="Y97" s="4">
        <v>4.1783250000000001</v>
      </c>
    </row>
    <row r="98" spans="1:25" x14ac:dyDescent="0.3">
      <c r="A98" t="s">
        <v>423</v>
      </c>
      <c r="B98" t="s">
        <v>1</v>
      </c>
      <c r="C98">
        <v>4.1795715000000007</v>
      </c>
      <c r="D98">
        <v>4.1784055000000002</v>
      </c>
      <c r="E98">
        <v>4.1796502499999999</v>
      </c>
      <c r="F98">
        <v>4.1783223225806481</v>
      </c>
      <c r="X98" s="4">
        <v>4.1795715000000007</v>
      </c>
      <c r="Y98" s="4">
        <v>4.1784055000000002</v>
      </c>
    </row>
    <row r="99" spans="1:25" x14ac:dyDescent="0.3">
      <c r="B99" t="s">
        <v>2</v>
      </c>
      <c r="C99">
        <v>4.1793944999999999</v>
      </c>
      <c r="D99">
        <v>4.1783435000000004</v>
      </c>
      <c r="E99">
        <v>4.1796502499999999</v>
      </c>
      <c r="F99">
        <v>4.1783223225806481</v>
      </c>
      <c r="X99" s="4">
        <v>4.1793944999999999</v>
      </c>
      <c r="Y99" s="4">
        <v>4.1783435000000004</v>
      </c>
    </row>
    <row r="100" spans="1:25" x14ac:dyDescent="0.3">
      <c r="B100" t="s">
        <v>3</v>
      </c>
      <c r="C100">
        <v>4.1793795000000005</v>
      </c>
      <c r="D100">
        <v>4.1782585000000001</v>
      </c>
      <c r="E100">
        <v>4.1796502499999999</v>
      </c>
      <c r="F100">
        <v>4.1783223225806481</v>
      </c>
      <c r="X100" s="4">
        <v>4.1793795000000005</v>
      </c>
      <c r="Y100" s="4">
        <v>4.1782585000000001</v>
      </c>
    </row>
    <row r="101" spans="1:25" x14ac:dyDescent="0.3">
      <c r="B101" t="s">
        <v>4</v>
      </c>
      <c r="C101">
        <v>4.1793000000000005</v>
      </c>
      <c r="D101">
        <v>4.1782690000000002</v>
      </c>
      <c r="E101">
        <v>4.1796502499999999</v>
      </c>
      <c r="F101">
        <v>4.1783223225806481</v>
      </c>
      <c r="X101" s="4">
        <v>4.1793000000000005</v>
      </c>
      <c r="Y101" s="4">
        <v>4.1782690000000002</v>
      </c>
    </row>
    <row r="102" spans="1:25" x14ac:dyDescent="0.3">
      <c r="B102" t="s">
        <v>5</v>
      </c>
      <c r="C102">
        <v>4.1795534999999999</v>
      </c>
      <c r="D102">
        <v>4.1783435000000004</v>
      </c>
      <c r="E102">
        <v>4.1796502499999999</v>
      </c>
      <c r="F102">
        <v>4.1783223225806481</v>
      </c>
      <c r="X102" s="4">
        <v>4.1795534999999999</v>
      </c>
      <c r="Y102" s="4">
        <v>4.1783435000000004</v>
      </c>
    </row>
    <row r="103" spans="1:25" x14ac:dyDescent="0.3">
      <c r="B103" t="s">
        <v>6</v>
      </c>
      <c r="C103">
        <v>4.179468</v>
      </c>
      <c r="D103">
        <v>4.1783085</v>
      </c>
      <c r="E103">
        <v>4.1796502499999999</v>
      </c>
      <c r="F103">
        <v>4.1783223225806481</v>
      </c>
      <c r="X103" s="4">
        <v>4.179468</v>
      </c>
      <c r="Y103" s="4">
        <v>4.1783085</v>
      </c>
    </row>
    <row r="104" spans="1:25" x14ac:dyDescent="0.3">
      <c r="A104" t="s">
        <v>424</v>
      </c>
      <c r="B104" t="s">
        <v>1</v>
      </c>
      <c r="C104">
        <v>4.1794650000000004</v>
      </c>
      <c r="D104">
        <v>4.1782890000000004</v>
      </c>
      <c r="E104">
        <v>4.1796502499999999</v>
      </c>
      <c r="F104">
        <v>4.1783223225806481</v>
      </c>
      <c r="X104" s="4">
        <v>4.1794650000000004</v>
      </c>
      <c r="Y104" s="4">
        <v>4.1782890000000004</v>
      </c>
    </row>
    <row r="105" spans="1:25" x14ac:dyDescent="0.3">
      <c r="B105" t="s">
        <v>2</v>
      </c>
      <c r="C105">
        <v>4.1793750000000003</v>
      </c>
      <c r="D105">
        <v>4.1782950000000003</v>
      </c>
      <c r="E105">
        <v>4.1796502499999999</v>
      </c>
      <c r="F105">
        <v>4.1783223225806481</v>
      </c>
      <c r="X105" s="4">
        <v>4.1793750000000003</v>
      </c>
      <c r="Y105" s="4">
        <v>4.1782950000000003</v>
      </c>
    </row>
    <row r="106" spans="1:25" x14ac:dyDescent="0.3">
      <c r="B106" t="s">
        <v>3</v>
      </c>
      <c r="C106">
        <v>4.1795594999999999</v>
      </c>
      <c r="D106">
        <v>4.1783280000000005</v>
      </c>
      <c r="E106">
        <v>4.1796502499999999</v>
      </c>
      <c r="F106">
        <v>4.1783223225806481</v>
      </c>
      <c r="X106" s="4">
        <v>4.1795594999999999</v>
      </c>
      <c r="Y106" s="4">
        <v>4.1783280000000005</v>
      </c>
    </row>
    <row r="107" spans="1:25" x14ac:dyDescent="0.3">
      <c r="B107" t="s">
        <v>4</v>
      </c>
      <c r="C107">
        <v>4.1795024999999999</v>
      </c>
      <c r="D107">
        <v>4.1783225000000002</v>
      </c>
      <c r="E107">
        <v>4.1796502499999999</v>
      </c>
      <c r="F107">
        <v>4.1783223225806481</v>
      </c>
      <c r="X107" s="4">
        <v>4.1795024999999999</v>
      </c>
      <c r="Y107" s="4">
        <v>4.1783225000000002</v>
      </c>
    </row>
    <row r="108" spans="1:25" x14ac:dyDescent="0.3">
      <c r="B108" t="s">
        <v>5</v>
      </c>
      <c r="C108">
        <v>4.1794935000000004</v>
      </c>
      <c r="D108">
        <v>4.1783280000000005</v>
      </c>
      <c r="E108">
        <v>4.1796502499999999</v>
      </c>
      <c r="F108">
        <v>4.1783223225806481</v>
      </c>
      <c r="X108" s="4">
        <v>4.1794935000000004</v>
      </c>
      <c r="Y108" s="4">
        <v>4.1783280000000005</v>
      </c>
    </row>
    <row r="109" spans="1:25" x14ac:dyDescent="0.3">
      <c r="B109" t="s">
        <v>6</v>
      </c>
      <c r="C109">
        <v>4.179468</v>
      </c>
      <c r="D109">
        <v>4.1783070000000002</v>
      </c>
      <c r="E109">
        <v>4.1796502499999999</v>
      </c>
      <c r="F109">
        <v>4.1783223225806481</v>
      </c>
      <c r="X109" s="4">
        <v>4.179468</v>
      </c>
      <c r="Y109" s="4">
        <v>4.1783070000000002</v>
      </c>
    </row>
    <row r="110" spans="1:25" x14ac:dyDescent="0.3">
      <c r="A110" t="s">
        <v>425</v>
      </c>
      <c r="B110" t="s">
        <v>1</v>
      </c>
      <c r="C110">
        <v>4.1793885</v>
      </c>
      <c r="D110">
        <v>4.1782709999999996</v>
      </c>
      <c r="E110">
        <v>4.1796502499999999</v>
      </c>
      <c r="F110">
        <v>4.1783223225806481</v>
      </c>
      <c r="X110" s="4">
        <v>4.1793885</v>
      </c>
      <c r="Y110" s="4">
        <v>4.1782709999999996</v>
      </c>
    </row>
    <row r="111" spans="1:25" x14ac:dyDescent="0.3">
      <c r="B111" t="s">
        <v>2</v>
      </c>
      <c r="C111">
        <v>4.1792625000000001</v>
      </c>
      <c r="D111">
        <v>4.1782500000000002</v>
      </c>
      <c r="E111">
        <v>4.1796502499999999</v>
      </c>
      <c r="F111">
        <v>4.1783223225806481</v>
      </c>
      <c r="X111" s="4">
        <v>4.1792625000000001</v>
      </c>
      <c r="Y111" s="4">
        <v>4.1782500000000002</v>
      </c>
    </row>
    <row r="112" spans="1:25" x14ac:dyDescent="0.3">
      <c r="B112" t="s">
        <v>3</v>
      </c>
      <c r="C112">
        <v>4.1792910000000001</v>
      </c>
      <c r="D112">
        <v>4.1782265000000001</v>
      </c>
      <c r="E112">
        <v>4.1796502499999999</v>
      </c>
      <c r="F112">
        <v>4.1783223225806481</v>
      </c>
      <c r="X112" s="4">
        <v>4.1792910000000001</v>
      </c>
      <c r="Y112" s="4">
        <v>4.1782265000000001</v>
      </c>
    </row>
    <row r="113" spans="1:25" x14ac:dyDescent="0.3">
      <c r="B113" t="s">
        <v>4</v>
      </c>
      <c r="C113">
        <v>4.1793944999999999</v>
      </c>
      <c r="D113">
        <v>4.1783235000000003</v>
      </c>
      <c r="E113">
        <v>4.1796502499999999</v>
      </c>
      <c r="F113">
        <v>4.1783223225806481</v>
      </c>
      <c r="X113" s="4">
        <v>4.1793944999999999</v>
      </c>
      <c r="Y113" s="4">
        <v>4.1783235000000003</v>
      </c>
    </row>
    <row r="114" spans="1:25" x14ac:dyDescent="0.3">
      <c r="B114" t="s">
        <v>5</v>
      </c>
      <c r="C114">
        <v>4.179354</v>
      </c>
      <c r="D114">
        <v>4.17821</v>
      </c>
      <c r="E114">
        <v>4.1796502499999999</v>
      </c>
      <c r="F114">
        <v>4.1783223225806481</v>
      </c>
      <c r="X114" s="4">
        <v>4.179354</v>
      </c>
      <c r="Y114" s="4">
        <v>4.17821</v>
      </c>
    </row>
    <row r="115" spans="1:25" x14ac:dyDescent="0.3">
      <c r="B115" t="s">
        <v>6</v>
      </c>
      <c r="C115">
        <v>4.1793780000000007</v>
      </c>
      <c r="D115">
        <v>4.1782450000000004</v>
      </c>
      <c r="E115">
        <v>4.1796502499999999</v>
      </c>
      <c r="F115">
        <v>4.1783223225806481</v>
      </c>
      <c r="X115" s="4">
        <v>4.1793780000000007</v>
      </c>
      <c r="Y115" s="4">
        <v>4.1782450000000004</v>
      </c>
    </row>
    <row r="116" spans="1:25" x14ac:dyDescent="0.3">
      <c r="A116" t="s">
        <v>426</v>
      </c>
      <c r="B116" t="s">
        <v>1</v>
      </c>
      <c r="C116">
        <v>4.1791800000000006</v>
      </c>
      <c r="D116">
        <v>4.1781945</v>
      </c>
      <c r="E116">
        <v>4.1796502499999999</v>
      </c>
      <c r="F116">
        <v>4.1783223225806481</v>
      </c>
      <c r="X116" s="4">
        <v>4.1791800000000006</v>
      </c>
      <c r="Y116" s="4">
        <v>4.1781945</v>
      </c>
    </row>
    <row r="117" spans="1:25" x14ac:dyDescent="0.3">
      <c r="B117" t="s">
        <v>2</v>
      </c>
      <c r="C117">
        <v>4.1791245000000004</v>
      </c>
      <c r="D117">
        <v>4.1781585000000003</v>
      </c>
      <c r="E117">
        <v>4.1796502499999999</v>
      </c>
      <c r="F117">
        <v>4.1783223225806481</v>
      </c>
      <c r="X117" s="4">
        <v>4.1791245000000004</v>
      </c>
      <c r="Y117" s="4">
        <v>4.1781585000000003</v>
      </c>
    </row>
    <row r="118" spans="1:25" x14ac:dyDescent="0.3">
      <c r="B118" t="s">
        <v>3</v>
      </c>
      <c r="C118">
        <v>4.1793225000000005</v>
      </c>
      <c r="D118">
        <v>4.1782380000000003</v>
      </c>
      <c r="E118">
        <v>4.1796502499999999</v>
      </c>
      <c r="F118">
        <v>4.1783223225806481</v>
      </c>
      <c r="X118" s="4">
        <v>4.1793225000000005</v>
      </c>
      <c r="Y118" s="4">
        <v>4.1782380000000003</v>
      </c>
    </row>
    <row r="119" spans="1:25" x14ac:dyDescent="0.3">
      <c r="B119" t="s">
        <v>4</v>
      </c>
      <c r="C119">
        <v>4.1793225000000005</v>
      </c>
      <c r="D119">
        <v>4.1782545000000004</v>
      </c>
      <c r="E119">
        <v>4.1796502499999999</v>
      </c>
      <c r="F119">
        <v>4.1783223225806481</v>
      </c>
      <c r="X119" s="4">
        <v>4.1793225000000005</v>
      </c>
      <c r="Y119" s="4">
        <v>4.1782545000000004</v>
      </c>
    </row>
    <row r="120" spans="1:25" x14ac:dyDescent="0.3">
      <c r="B120" t="s">
        <v>5</v>
      </c>
      <c r="C120">
        <v>4.1792880000000006</v>
      </c>
      <c r="D120">
        <v>4.1782174999999997</v>
      </c>
      <c r="E120">
        <v>4.1796502499999999</v>
      </c>
      <c r="F120">
        <v>4.1783223225806481</v>
      </c>
      <c r="X120" s="4">
        <v>4.1792880000000006</v>
      </c>
      <c r="Y120" s="4">
        <v>4.1782174999999997</v>
      </c>
    </row>
    <row r="121" spans="1:25" x14ac:dyDescent="0.3">
      <c r="B121" t="s">
        <v>6</v>
      </c>
      <c r="C121">
        <v>4.1791830000000001</v>
      </c>
      <c r="D121">
        <v>4.1781674999999998</v>
      </c>
      <c r="E121">
        <v>4.1796502499999999</v>
      </c>
      <c r="F121">
        <v>4.1783223225806481</v>
      </c>
      <c r="X121" s="4">
        <v>4.1791830000000001</v>
      </c>
      <c r="Y121" s="4">
        <v>4.1781674999999998</v>
      </c>
    </row>
    <row r="122" spans="1:25" x14ac:dyDescent="0.3">
      <c r="A122" t="s">
        <v>427</v>
      </c>
      <c r="B122" t="s">
        <v>1</v>
      </c>
      <c r="C122">
        <v>4.1791049999999998</v>
      </c>
      <c r="D122">
        <v>4.1781305</v>
      </c>
      <c r="E122">
        <v>4.1796502499999999</v>
      </c>
      <c r="F122">
        <v>4.1783223225806481</v>
      </c>
      <c r="X122" s="4">
        <v>4.1791049999999998</v>
      </c>
      <c r="Y122" s="4">
        <v>4.1781305</v>
      </c>
    </row>
    <row r="123" spans="1:25" x14ac:dyDescent="0.3">
      <c r="B123" t="s">
        <v>2</v>
      </c>
      <c r="C123">
        <v>4.179036</v>
      </c>
      <c r="D123">
        <v>4.1781449999999998</v>
      </c>
      <c r="E123">
        <v>4.1796502499999999</v>
      </c>
      <c r="F123">
        <v>4.1783223225806481</v>
      </c>
      <c r="X123" s="4">
        <v>4.179036</v>
      </c>
      <c r="Y123" s="4">
        <v>4.1781449999999998</v>
      </c>
    </row>
    <row r="124" spans="1:25" x14ac:dyDescent="0.3">
      <c r="B124" t="s">
        <v>3</v>
      </c>
      <c r="C124">
        <v>4.1793255</v>
      </c>
      <c r="D124">
        <v>4.178242</v>
      </c>
      <c r="E124">
        <v>4.1796502499999999</v>
      </c>
      <c r="F124">
        <v>4.1783223225806481</v>
      </c>
      <c r="X124" s="4">
        <v>4.1793255</v>
      </c>
      <c r="Y124" s="4">
        <v>4.178242</v>
      </c>
    </row>
    <row r="125" spans="1:25" x14ac:dyDescent="0.3">
      <c r="B125" t="s">
        <v>4</v>
      </c>
      <c r="C125">
        <v>4.1794799999999999</v>
      </c>
      <c r="D125">
        <v>4.1783349999999997</v>
      </c>
      <c r="E125">
        <v>4.1796502499999999</v>
      </c>
      <c r="F125">
        <v>4.1783223225806481</v>
      </c>
      <c r="X125" s="4">
        <v>4.1794799999999999</v>
      </c>
      <c r="Y125" s="4">
        <v>4.1783349999999997</v>
      </c>
    </row>
    <row r="126" spans="1:25" x14ac:dyDescent="0.3">
      <c r="B126" t="s">
        <v>5</v>
      </c>
      <c r="C126">
        <v>4.1794065000000007</v>
      </c>
      <c r="D126">
        <v>4.1783320000000002</v>
      </c>
      <c r="E126">
        <v>4.1796502499999999</v>
      </c>
      <c r="F126">
        <v>4.1783223225806481</v>
      </c>
      <c r="X126" s="4">
        <v>4.1794065000000007</v>
      </c>
      <c r="Y126" s="4">
        <v>4.1783320000000002</v>
      </c>
    </row>
    <row r="127" spans="1:25" x14ac:dyDescent="0.3">
      <c r="B127" t="s">
        <v>6</v>
      </c>
      <c r="C127">
        <v>4.1794380000000002</v>
      </c>
      <c r="D127">
        <v>4.1782785000000002</v>
      </c>
      <c r="E127">
        <v>4.1796502499999999</v>
      </c>
      <c r="F127">
        <v>4.1783223225806481</v>
      </c>
      <c r="X127" s="4">
        <v>4.1794380000000002</v>
      </c>
      <c r="Y127" s="4">
        <v>4.1782785000000002</v>
      </c>
    </row>
    <row r="128" spans="1:25" x14ac:dyDescent="0.3">
      <c r="A128" t="s">
        <v>428</v>
      </c>
      <c r="B128" t="s">
        <v>1</v>
      </c>
      <c r="C128">
        <v>4.1793990000000001</v>
      </c>
      <c r="D128">
        <v>4.1782545000000004</v>
      </c>
      <c r="E128">
        <v>4.1796502499999999</v>
      </c>
      <c r="F128">
        <v>4.1783223225806481</v>
      </c>
      <c r="X128" s="4">
        <v>4.1793990000000001</v>
      </c>
      <c r="Y128" s="4">
        <v>4.1782545000000004</v>
      </c>
    </row>
    <row r="129" spans="1:25" x14ac:dyDescent="0.3">
      <c r="B129" t="s">
        <v>2</v>
      </c>
      <c r="C129">
        <v>4.1793750000000003</v>
      </c>
      <c r="D129">
        <v>4.1782525000000001</v>
      </c>
      <c r="E129">
        <v>4.1796502499999999</v>
      </c>
      <c r="F129">
        <v>4.1783223225806481</v>
      </c>
      <c r="X129" s="4">
        <v>4.1793750000000003</v>
      </c>
      <c r="Y129" s="4">
        <v>4.1782525000000001</v>
      </c>
    </row>
    <row r="130" spans="1:25" x14ac:dyDescent="0.3">
      <c r="B130" t="s">
        <v>3</v>
      </c>
      <c r="C130">
        <v>4.1795220000000004</v>
      </c>
      <c r="D130">
        <v>4.1783175000000004</v>
      </c>
      <c r="E130">
        <v>4.1796502499999999</v>
      </c>
      <c r="F130">
        <v>4.1783223225806481</v>
      </c>
      <c r="X130" s="4">
        <v>4.1795220000000004</v>
      </c>
      <c r="Y130" s="4">
        <v>4.1783175000000004</v>
      </c>
    </row>
    <row r="131" spans="1:25" x14ac:dyDescent="0.3">
      <c r="B131" t="s">
        <v>4</v>
      </c>
      <c r="C131">
        <v>4.1796810000000004</v>
      </c>
      <c r="D131">
        <v>4.1783900000000003</v>
      </c>
      <c r="E131">
        <v>4.1796502499999999</v>
      </c>
      <c r="F131">
        <v>4.1783223225806481</v>
      </c>
      <c r="X131" s="4">
        <v>4.1796810000000004</v>
      </c>
      <c r="Y131" s="4">
        <v>4.1783900000000003</v>
      </c>
    </row>
    <row r="132" spans="1:25" x14ac:dyDescent="0.3">
      <c r="B132" t="s">
        <v>5</v>
      </c>
      <c r="C132">
        <v>4.1796255000000002</v>
      </c>
      <c r="D132">
        <v>4.178363</v>
      </c>
      <c r="E132">
        <v>4.1796502499999999</v>
      </c>
      <c r="F132">
        <v>4.1783223225806481</v>
      </c>
      <c r="X132" s="4">
        <v>4.1796255000000002</v>
      </c>
      <c r="Y132" s="4">
        <v>4.178363</v>
      </c>
    </row>
    <row r="133" spans="1:25" x14ac:dyDescent="0.3">
      <c r="B133" t="s">
        <v>6</v>
      </c>
      <c r="C133">
        <v>4.1796525000000004</v>
      </c>
      <c r="D133">
        <v>4.1783555000000003</v>
      </c>
      <c r="E133">
        <v>4.1796502499999999</v>
      </c>
      <c r="F133">
        <v>4.1783223225806481</v>
      </c>
      <c r="X133" s="4">
        <v>4.1796525000000004</v>
      </c>
      <c r="Y133" s="4">
        <v>4.1783555000000003</v>
      </c>
    </row>
    <row r="134" spans="1:25" x14ac:dyDescent="0.3">
      <c r="A134" t="s">
        <v>429</v>
      </c>
      <c r="B134" t="s">
        <v>1</v>
      </c>
      <c r="C134">
        <v>4.1795309999999999</v>
      </c>
      <c r="D134">
        <v>4.178331</v>
      </c>
      <c r="E134">
        <v>4.1796502499999999</v>
      </c>
      <c r="F134">
        <v>4.1783223225806481</v>
      </c>
      <c r="X134" s="4">
        <v>4.1795309999999999</v>
      </c>
      <c r="Y134" s="4">
        <v>4.178331</v>
      </c>
    </row>
    <row r="135" spans="1:25" x14ac:dyDescent="0.3">
      <c r="B135" t="s">
        <v>2</v>
      </c>
      <c r="C135">
        <v>4.1793330000000006</v>
      </c>
      <c r="D135">
        <v>4.1782754999999998</v>
      </c>
      <c r="E135">
        <v>4.1796502499999999</v>
      </c>
      <c r="F135">
        <v>4.1783223225806481</v>
      </c>
      <c r="X135" s="4">
        <v>4.1793330000000006</v>
      </c>
      <c r="Y135" s="4">
        <v>4.1782754999999998</v>
      </c>
    </row>
    <row r="136" spans="1:25" x14ac:dyDescent="0.3">
      <c r="B136" t="s">
        <v>3</v>
      </c>
      <c r="C136">
        <v>4.1796180000000005</v>
      </c>
      <c r="D136">
        <v>4.178363</v>
      </c>
      <c r="E136">
        <v>4.1796502499999999</v>
      </c>
      <c r="F136">
        <v>4.1783223225806481</v>
      </c>
      <c r="X136" s="4">
        <v>4.1796180000000005</v>
      </c>
      <c r="Y136" s="4">
        <v>4.178363</v>
      </c>
    </row>
    <row r="137" spans="1:25" x14ac:dyDescent="0.3">
      <c r="B137" t="s">
        <v>4</v>
      </c>
      <c r="C137">
        <v>4.1796959999999999</v>
      </c>
      <c r="D137">
        <v>4.1784005000000004</v>
      </c>
      <c r="E137">
        <v>4.1796502499999999</v>
      </c>
      <c r="F137">
        <v>4.1783223225806481</v>
      </c>
      <c r="X137" s="4">
        <v>4.1796959999999999</v>
      </c>
      <c r="Y137" s="4">
        <v>4.1784005000000004</v>
      </c>
    </row>
    <row r="138" spans="1:25" x14ac:dyDescent="0.3">
      <c r="B138" t="s">
        <v>5</v>
      </c>
      <c r="C138">
        <v>4.1796810000000004</v>
      </c>
      <c r="D138">
        <v>4.1783869999999999</v>
      </c>
      <c r="E138">
        <v>4.1796502499999999</v>
      </c>
      <c r="F138">
        <v>4.1783223225806481</v>
      </c>
      <c r="X138" s="4">
        <v>4.1796810000000004</v>
      </c>
      <c r="Y138" s="4">
        <v>4.1783869999999999</v>
      </c>
    </row>
    <row r="139" spans="1:25" x14ac:dyDescent="0.3">
      <c r="B139" t="s">
        <v>6</v>
      </c>
      <c r="C139">
        <v>4.1796495</v>
      </c>
      <c r="D139">
        <v>4.1783489999999999</v>
      </c>
      <c r="E139">
        <v>4.1796502499999999</v>
      </c>
      <c r="F139">
        <v>4.1783223225806481</v>
      </c>
      <c r="X139" s="4">
        <v>4.1796495</v>
      </c>
      <c r="Y139" s="4">
        <v>4.1783489999999999</v>
      </c>
    </row>
    <row r="140" spans="1:25" x14ac:dyDescent="0.3">
      <c r="A140" t="s">
        <v>430</v>
      </c>
      <c r="B140" t="s">
        <v>1</v>
      </c>
      <c r="C140">
        <v>4.1794500000000001</v>
      </c>
      <c r="D140">
        <v>4.1782845000000002</v>
      </c>
      <c r="E140">
        <v>4.1796502499999999</v>
      </c>
      <c r="F140">
        <v>4.1783223225806481</v>
      </c>
      <c r="X140" s="4">
        <v>4.1794500000000001</v>
      </c>
      <c r="Y140" s="4">
        <v>4.1782845000000002</v>
      </c>
    </row>
    <row r="141" spans="1:25" x14ac:dyDescent="0.3">
      <c r="B141" t="s">
        <v>2</v>
      </c>
      <c r="C141">
        <v>4.1793900000000006</v>
      </c>
      <c r="D141">
        <v>4.1782550000000001</v>
      </c>
      <c r="E141">
        <v>4.1796502499999999</v>
      </c>
      <c r="F141">
        <v>4.1783223225806481</v>
      </c>
      <c r="X141" s="4">
        <v>4.1793900000000006</v>
      </c>
      <c r="Y141" s="4">
        <v>4.1782550000000001</v>
      </c>
    </row>
    <row r="142" spans="1:25" x14ac:dyDescent="0.3">
      <c r="B142" t="s">
        <v>3</v>
      </c>
      <c r="C142">
        <v>4.1794875000000005</v>
      </c>
      <c r="D142">
        <v>4.1783479999999997</v>
      </c>
      <c r="E142">
        <v>4.1796502499999999</v>
      </c>
      <c r="F142">
        <v>4.1783223225806481</v>
      </c>
      <c r="X142" s="4">
        <v>4.1794875000000005</v>
      </c>
      <c r="Y142" s="4">
        <v>4.1783479999999997</v>
      </c>
    </row>
    <row r="143" spans="1:25" x14ac:dyDescent="0.3">
      <c r="B143" t="s">
        <v>4</v>
      </c>
      <c r="C143">
        <v>4.1794920000000007</v>
      </c>
      <c r="D143">
        <v>4.1783910000000004</v>
      </c>
      <c r="E143">
        <v>4.1796502499999999</v>
      </c>
      <c r="F143">
        <v>4.1783223225806481</v>
      </c>
      <c r="X143" s="4">
        <v>4.1794920000000007</v>
      </c>
      <c r="Y143" s="4">
        <v>4.1783910000000004</v>
      </c>
    </row>
    <row r="144" spans="1:25" x14ac:dyDescent="0.3">
      <c r="B144" t="s">
        <v>5</v>
      </c>
      <c r="C144">
        <v>4.1793105000000006</v>
      </c>
      <c r="D144">
        <v>4.1782444999999999</v>
      </c>
      <c r="E144">
        <v>4.1796502499999999</v>
      </c>
      <c r="F144">
        <v>4.1783223225806481</v>
      </c>
      <c r="X144" s="4">
        <v>4.1793105000000006</v>
      </c>
      <c r="Y144" s="4">
        <v>4.1782444999999999</v>
      </c>
    </row>
    <row r="145" spans="1:25" x14ac:dyDescent="0.3">
      <c r="B145" t="s">
        <v>6</v>
      </c>
      <c r="C145">
        <v>4.1795594999999999</v>
      </c>
      <c r="D145">
        <v>4.1783394999999999</v>
      </c>
      <c r="E145">
        <v>4.1796502499999999</v>
      </c>
      <c r="F145">
        <v>4.1783223225806481</v>
      </c>
      <c r="X145" s="4">
        <v>4.1795594999999999</v>
      </c>
      <c r="Y145" s="4">
        <v>4.1783394999999999</v>
      </c>
    </row>
    <row r="146" spans="1:25" x14ac:dyDescent="0.3">
      <c r="A146" t="s">
        <v>431</v>
      </c>
      <c r="B146" t="s">
        <v>1</v>
      </c>
      <c r="C146">
        <v>4.1794410000000006</v>
      </c>
      <c r="D146">
        <v>4.1782620000000001</v>
      </c>
      <c r="E146">
        <v>4.1796502499999999</v>
      </c>
      <c r="F146">
        <v>4.1783223225806481</v>
      </c>
      <c r="X146" s="4">
        <v>4.1794410000000006</v>
      </c>
      <c r="Y146" s="4">
        <v>4.1782620000000001</v>
      </c>
    </row>
    <row r="147" spans="1:25" x14ac:dyDescent="0.3">
      <c r="B147" t="s">
        <v>2</v>
      </c>
      <c r="C147">
        <v>4.1795309999999999</v>
      </c>
      <c r="D147">
        <v>4.1783155000000001</v>
      </c>
      <c r="E147">
        <v>4.1796502499999999</v>
      </c>
      <c r="F147">
        <v>4.1783223225806481</v>
      </c>
      <c r="X147" s="4">
        <v>4.1795309999999999</v>
      </c>
      <c r="Y147" s="4">
        <v>4.1783155000000001</v>
      </c>
    </row>
    <row r="148" spans="1:25" x14ac:dyDescent="0.3">
      <c r="B148" t="s">
        <v>3</v>
      </c>
      <c r="C148">
        <v>4.1795970000000002</v>
      </c>
      <c r="D148">
        <v>4.1783640000000002</v>
      </c>
      <c r="E148">
        <v>4.1796502499999999</v>
      </c>
      <c r="F148">
        <v>4.1783223225806481</v>
      </c>
      <c r="X148" s="4">
        <v>4.1795970000000002</v>
      </c>
      <c r="Y148" s="4">
        <v>4.1783640000000002</v>
      </c>
    </row>
    <row r="149" spans="1:25" x14ac:dyDescent="0.3">
      <c r="B149" t="s">
        <v>4</v>
      </c>
      <c r="C149">
        <v>4.1796060000000006</v>
      </c>
      <c r="D149">
        <v>4.1783704999999998</v>
      </c>
      <c r="E149">
        <v>4.1796502499999999</v>
      </c>
      <c r="F149">
        <v>4.1783223225806481</v>
      </c>
      <c r="X149" s="4">
        <v>4.1796060000000006</v>
      </c>
      <c r="Y149" s="4">
        <v>4.1783704999999998</v>
      </c>
    </row>
    <row r="150" spans="1:25" x14ac:dyDescent="0.3">
      <c r="B150" t="s">
        <v>5</v>
      </c>
      <c r="C150">
        <v>4.1791320000000001</v>
      </c>
      <c r="D150">
        <v>4.1782940000000002</v>
      </c>
      <c r="E150">
        <v>4.1796502499999999</v>
      </c>
      <c r="F150">
        <v>4.1783223225806481</v>
      </c>
      <c r="X150" s="4">
        <v>4.1791320000000001</v>
      </c>
      <c r="Y150" s="4">
        <v>4.1782940000000002</v>
      </c>
    </row>
    <row r="151" spans="1:25" x14ac:dyDescent="0.3">
      <c r="B151" t="s">
        <v>6</v>
      </c>
      <c r="C151">
        <v>4.1794125000000006</v>
      </c>
      <c r="D151">
        <v>4.1782575</v>
      </c>
      <c r="E151">
        <v>4.1796502499999999</v>
      </c>
      <c r="F151">
        <v>4.1783223225806481</v>
      </c>
      <c r="X151" s="4">
        <v>4.1794125000000006</v>
      </c>
      <c r="Y151" s="4">
        <v>4.1782575</v>
      </c>
    </row>
    <row r="152" spans="1:25" x14ac:dyDescent="0.3">
      <c r="A152" t="s">
        <v>432</v>
      </c>
      <c r="B152" t="s">
        <v>1</v>
      </c>
      <c r="C152">
        <v>4.1794380000000002</v>
      </c>
      <c r="D152">
        <v>4.1782659999999998</v>
      </c>
      <c r="E152">
        <v>4.1796502499999999</v>
      </c>
      <c r="F152">
        <v>4.1783223225806481</v>
      </c>
      <c r="X152" s="4">
        <v>4.1794380000000002</v>
      </c>
      <c r="Y152" s="4">
        <v>4.1782659999999998</v>
      </c>
    </row>
    <row r="153" spans="1:25" x14ac:dyDescent="0.3">
      <c r="B153" t="s">
        <v>2</v>
      </c>
      <c r="C153">
        <v>4.179405</v>
      </c>
      <c r="D153">
        <v>4.1783210000000004</v>
      </c>
      <c r="E153">
        <v>4.1796502499999999</v>
      </c>
      <c r="F153">
        <v>4.1783223225806481</v>
      </c>
      <c r="X153" s="4">
        <v>4.179405</v>
      </c>
      <c r="Y153" s="4">
        <v>4.1783210000000004</v>
      </c>
    </row>
    <row r="154" spans="1:25" x14ac:dyDescent="0.3">
      <c r="B154" t="s">
        <v>3</v>
      </c>
      <c r="C154">
        <v>4.1795835000000006</v>
      </c>
      <c r="D154">
        <v>4.178337</v>
      </c>
      <c r="E154">
        <v>4.1796502499999999</v>
      </c>
      <c r="F154">
        <v>4.1783223225806481</v>
      </c>
      <c r="X154" s="4">
        <v>4.1795835000000006</v>
      </c>
      <c r="Y154" s="4">
        <v>4.178337</v>
      </c>
    </row>
    <row r="155" spans="1:25" x14ac:dyDescent="0.3">
      <c r="B155" t="s">
        <v>4</v>
      </c>
      <c r="C155">
        <v>4.1796959999999999</v>
      </c>
      <c r="D155">
        <v>4.1784014999999997</v>
      </c>
      <c r="E155">
        <v>4.1796502499999999</v>
      </c>
      <c r="F155">
        <v>4.1783223225806481</v>
      </c>
      <c r="X155" s="4">
        <v>4.1796959999999999</v>
      </c>
      <c r="Y155" s="4">
        <v>4.1784014999999997</v>
      </c>
    </row>
    <row r="156" spans="1:25" x14ac:dyDescent="0.3">
      <c r="B156" t="s">
        <v>5</v>
      </c>
      <c r="C156">
        <v>4.179684</v>
      </c>
      <c r="D156">
        <v>4.1783850000000005</v>
      </c>
      <c r="E156">
        <v>4.1796502499999999</v>
      </c>
      <c r="F156">
        <v>4.1783223225806481</v>
      </c>
      <c r="X156" s="4">
        <v>4.179684</v>
      </c>
      <c r="Y156" s="4">
        <v>4.1783850000000005</v>
      </c>
    </row>
    <row r="157" spans="1:25" x14ac:dyDescent="0.3">
      <c r="B157" t="s">
        <v>6</v>
      </c>
      <c r="C157">
        <v>4.1796585000000004</v>
      </c>
      <c r="D157">
        <v>4.1783605000000001</v>
      </c>
      <c r="E157">
        <v>4.1796502499999999</v>
      </c>
      <c r="F157">
        <v>4.1783223225806481</v>
      </c>
      <c r="X157" s="4">
        <v>4.1796585000000004</v>
      </c>
      <c r="Y157" s="4">
        <v>4.1783605000000001</v>
      </c>
    </row>
    <row r="158" spans="1:25" x14ac:dyDescent="0.3">
      <c r="A158" t="s">
        <v>433</v>
      </c>
      <c r="B158" t="s">
        <v>1</v>
      </c>
      <c r="C158">
        <v>4.179627</v>
      </c>
      <c r="D158">
        <v>4.178356</v>
      </c>
      <c r="E158">
        <v>4.1796502499999999</v>
      </c>
      <c r="F158">
        <v>4.1783223225806481</v>
      </c>
      <c r="X158" s="4">
        <v>4.179627</v>
      </c>
      <c r="Y158" s="4">
        <v>4.178356</v>
      </c>
    </row>
    <row r="159" spans="1:25" x14ac:dyDescent="0.3">
      <c r="B159" t="s">
        <v>2</v>
      </c>
      <c r="C159">
        <v>4.1794815000000005</v>
      </c>
      <c r="D159">
        <v>4.1783280000000005</v>
      </c>
      <c r="E159">
        <v>4.1796502499999999</v>
      </c>
      <c r="F159">
        <v>4.1783223225806481</v>
      </c>
      <c r="X159" s="4">
        <v>4.1794815000000005</v>
      </c>
      <c r="Y159" s="4">
        <v>4.1783280000000005</v>
      </c>
    </row>
    <row r="160" spans="1:25" x14ac:dyDescent="0.3">
      <c r="B160" t="s">
        <v>3</v>
      </c>
      <c r="C160">
        <v>4.1797065</v>
      </c>
      <c r="D160">
        <v>4.1784055000000002</v>
      </c>
      <c r="E160">
        <v>4.1796502499999999</v>
      </c>
      <c r="F160">
        <v>4.1783223225806481</v>
      </c>
      <c r="X160" s="4">
        <v>4.1797065</v>
      </c>
      <c r="Y160" s="4">
        <v>4.1784055000000002</v>
      </c>
    </row>
    <row r="161" spans="1:25" x14ac:dyDescent="0.3">
      <c r="B161" t="s">
        <v>4</v>
      </c>
      <c r="C161">
        <v>4.1796945000000001</v>
      </c>
      <c r="D161">
        <v>4.1784034999999999</v>
      </c>
      <c r="E161">
        <v>4.1796502499999999</v>
      </c>
      <c r="F161">
        <v>4.1783223225806481</v>
      </c>
      <c r="X161" s="4">
        <v>4.1796945000000001</v>
      </c>
      <c r="Y161" s="4">
        <v>4.1784034999999999</v>
      </c>
    </row>
    <row r="162" spans="1:25" x14ac:dyDescent="0.3">
      <c r="B162" t="s">
        <v>5</v>
      </c>
      <c r="C162">
        <v>4.1797020000000007</v>
      </c>
      <c r="D162">
        <v>4.1783570000000001</v>
      </c>
      <c r="E162">
        <v>4.1796502499999999</v>
      </c>
      <c r="F162">
        <v>4.1783223225806481</v>
      </c>
      <c r="X162" s="4">
        <v>4.1797020000000007</v>
      </c>
      <c r="Y162" s="4">
        <v>4.1783570000000001</v>
      </c>
    </row>
    <row r="163" spans="1:25" x14ac:dyDescent="0.3">
      <c r="B163" t="s">
        <v>6</v>
      </c>
      <c r="C163">
        <v>4.1796614999999999</v>
      </c>
      <c r="D163">
        <v>4.1783380000000001</v>
      </c>
      <c r="E163">
        <v>4.1796502499999999</v>
      </c>
      <c r="F163">
        <v>4.1783223225806481</v>
      </c>
      <c r="X163" s="4">
        <v>4.1796614999999999</v>
      </c>
      <c r="Y163" s="4">
        <v>4.1783380000000001</v>
      </c>
    </row>
    <row r="164" spans="1:25" x14ac:dyDescent="0.3">
      <c r="A164" t="s">
        <v>434</v>
      </c>
      <c r="B164" t="s">
        <v>1</v>
      </c>
      <c r="C164">
        <v>4.1795280000000004</v>
      </c>
      <c r="D164">
        <v>4.1783384999999997</v>
      </c>
      <c r="E164">
        <v>4.1796502499999999</v>
      </c>
      <c r="F164">
        <v>4.1783223225806481</v>
      </c>
      <c r="X164" s="4">
        <v>4.1795280000000004</v>
      </c>
      <c r="Y164" s="4">
        <v>4.1783384999999997</v>
      </c>
    </row>
    <row r="165" spans="1:25" x14ac:dyDescent="0.3">
      <c r="B165" t="s">
        <v>2</v>
      </c>
      <c r="C165">
        <v>4.1793840000000007</v>
      </c>
      <c r="D165">
        <v>4.1782965000000001</v>
      </c>
      <c r="E165">
        <v>4.1796502499999999</v>
      </c>
      <c r="F165">
        <v>4.1783223225806481</v>
      </c>
      <c r="X165" s="4">
        <v>4.1793840000000007</v>
      </c>
      <c r="Y165" s="4">
        <v>4.1782965000000001</v>
      </c>
    </row>
    <row r="166" spans="1:25" x14ac:dyDescent="0.3">
      <c r="B166" t="s">
        <v>3</v>
      </c>
      <c r="C166">
        <v>4.1796360000000004</v>
      </c>
      <c r="D166">
        <v>4.1783590000000004</v>
      </c>
      <c r="E166">
        <v>4.1796502499999999</v>
      </c>
      <c r="F166">
        <v>4.1783223225806481</v>
      </c>
      <c r="X166" s="4">
        <v>4.1796360000000004</v>
      </c>
      <c r="Y166" s="4">
        <v>4.1783590000000004</v>
      </c>
    </row>
    <row r="167" spans="1:25" x14ac:dyDescent="0.3">
      <c r="B167" t="s">
        <v>4</v>
      </c>
      <c r="C167">
        <v>4.1797635</v>
      </c>
      <c r="D167">
        <v>4.1783700000000001</v>
      </c>
      <c r="E167">
        <v>4.1796502499999999</v>
      </c>
      <c r="F167">
        <v>4.1783223225806481</v>
      </c>
      <c r="X167" s="4">
        <v>4.1797635</v>
      </c>
      <c r="Y167" s="4">
        <v>4.1783700000000001</v>
      </c>
    </row>
    <row r="168" spans="1:25" x14ac:dyDescent="0.3">
      <c r="B168" t="s">
        <v>5</v>
      </c>
      <c r="C168">
        <v>4.1798700000000002</v>
      </c>
      <c r="D168">
        <v>4.1783805000000003</v>
      </c>
      <c r="E168">
        <v>4.1796502499999999</v>
      </c>
      <c r="F168">
        <v>4.1783223225806481</v>
      </c>
      <c r="X168" s="4">
        <v>4.1798700000000002</v>
      </c>
      <c r="Y168" s="4">
        <v>4.1783805000000003</v>
      </c>
    </row>
    <row r="169" spans="1:25" x14ac:dyDescent="0.3">
      <c r="B169" t="s">
        <v>6</v>
      </c>
      <c r="C169">
        <v>4.1798850000000005</v>
      </c>
      <c r="D169">
        <v>4.1783850000000005</v>
      </c>
      <c r="E169">
        <v>4.1796502499999999</v>
      </c>
      <c r="F169">
        <v>4.1783223225806481</v>
      </c>
      <c r="X169" s="4">
        <v>4.1798850000000005</v>
      </c>
      <c r="Y169" s="4">
        <v>4.1783850000000005</v>
      </c>
    </row>
    <row r="170" spans="1:25" x14ac:dyDescent="0.3">
      <c r="A170" t="s">
        <v>435</v>
      </c>
      <c r="B170" t="s">
        <v>1</v>
      </c>
      <c r="C170">
        <v>4.1796510000000007</v>
      </c>
      <c r="D170">
        <v>4.178356</v>
      </c>
      <c r="E170">
        <v>4.1796502499999999</v>
      </c>
      <c r="F170">
        <v>4.1783223225806481</v>
      </c>
      <c r="X170" s="4">
        <v>4.1796510000000007</v>
      </c>
      <c r="Y170" s="4">
        <v>4.178356</v>
      </c>
    </row>
    <row r="171" spans="1:25" x14ac:dyDescent="0.3">
      <c r="B171" t="s">
        <v>2</v>
      </c>
      <c r="C171">
        <v>4.1796255000000002</v>
      </c>
      <c r="D171">
        <v>4.1783144999999999</v>
      </c>
      <c r="E171">
        <v>4.1796502499999999</v>
      </c>
      <c r="F171">
        <v>4.1783223225806481</v>
      </c>
      <c r="X171" s="4">
        <v>4.1796255000000002</v>
      </c>
      <c r="Y171" s="4">
        <v>4.1783144999999999</v>
      </c>
    </row>
    <row r="172" spans="1:25" x14ac:dyDescent="0.3">
      <c r="B172" t="s">
        <v>3</v>
      </c>
      <c r="C172">
        <v>4.1797650000000006</v>
      </c>
      <c r="D172">
        <v>4.1784020000000002</v>
      </c>
      <c r="E172">
        <v>4.1796502499999999</v>
      </c>
      <c r="F172">
        <v>4.1783223225806481</v>
      </c>
      <c r="X172" s="4">
        <v>4.1797650000000006</v>
      </c>
      <c r="Y172" s="4">
        <v>4.1784020000000002</v>
      </c>
    </row>
    <row r="173" spans="1:25" x14ac:dyDescent="0.3">
      <c r="B173" t="s">
        <v>4</v>
      </c>
      <c r="C173">
        <v>4.179894</v>
      </c>
      <c r="D173">
        <v>4.1784315000000003</v>
      </c>
      <c r="E173">
        <v>4.1796502499999999</v>
      </c>
      <c r="F173">
        <v>4.1783223225806481</v>
      </c>
      <c r="X173" s="4">
        <v>4.179894</v>
      </c>
      <c r="Y173" s="4">
        <v>4.1784315000000003</v>
      </c>
    </row>
    <row r="174" spans="1:25" x14ac:dyDescent="0.3">
      <c r="B174" t="s">
        <v>5</v>
      </c>
      <c r="C174">
        <v>4.1797979999999999</v>
      </c>
      <c r="D174">
        <v>4.1783995000000003</v>
      </c>
      <c r="E174">
        <v>4.1796502499999999</v>
      </c>
      <c r="F174">
        <v>4.1783223225806481</v>
      </c>
      <c r="X174" s="4">
        <v>4.1797979999999999</v>
      </c>
      <c r="Y174" s="4">
        <v>4.1783995000000003</v>
      </c>
    </row>
    <row r="175" spans="1:25" x14ac:dyDescent="0.3">
      <c r="B175" t="s">
        <v>6</v>
      </c>
      <c r="C175">
        <v>4.1797740000000001</v>
      </c>
      <c r="D175">
        <v>4.1783634999999997</v>
      </c>
      <c r="E175">
        <v>4.1796502499999999</v>
      </c>
      <c r="F175">
        <v>4.1783223225806481</v>
      </c>
      <c r="X175" s="4">
        <v>4.1797740000000001</v>
      </c>
      <c r="Y175" s="4">
        <v>4.1783634999999997</v>
      </c>
    </row>
    <row r="176" spans="1:25" x14ac:dyDescent="0.3">
      <c r="A176" t="s">
        <v>436</v>
      </c>
      <c r="B176" t="s">
        <v>1</v>
      </c>
      <c r="C176">
        <v>4.1795775000000006</v>
      </c>
      <c r="D176">
        <v>4.1783320000000002</v>
      </c>
      <c r="E176">
        <v>4.1796502499999999</v>
      </c>
      <c r="F176">
        <v>4.1783223225806481</v>
      </c>
      <c r="X176" s="4">
        <v>4.1795775000000006</v>
      </c>
      <c r="Y176" s="4">
        <v>4.1783320000000002</v>
      </c>
    </row>
    <row r="177" spans="1:25" x14ac:dyDescent="0.3">
      <c r="B177" t="s">
        <v>2</v>
      </c>
      <c r="C177">
        <v>4.1794964999999999</v>
      </c>
      <c r="D177">
        <v>4.1783029999999997</v>
      </c>
      <c r="E177">
        <v>4.1796502499999999</v>
      </c>
      <c r="F177">
        <v>4.1783223225806481</v>
      </c>
      <c r="X177" s="4">
        <v>4.1794964999999999</v>
      </c>
      <c r="Y177" s="4">
        <v>4.1783029999999997</v>
      </c>
    </row>
    <row r="178" spans="1:25" x14ac:dyDescent="0.3">
      <c r="B178" t="s">
        <v>3</v>
      </c>
      <c r="C178">
        <v>4.179678</v>
      </c>
      <c r="D178">
        <v>4.178356</v>
      </c>
      <c r="E178">
        <v>4.1796502499999999</v>
      </c>
      <c r="F178">
        <v>4.1783223225806481</v>
      </c>
      <c r="X178" s="4">
        <v>4.179678</v>
      </c>
      <c r="Y178" s="4">
        <v>4.178356</v>
      </c>
    </row>
    <row r="179" spans="1:25" x14ac:dyDescent="0.3">
      <c r="B179" t="s">
        <v>4</v>
      </c>
      <c r="C179">
        <v>4.1797710000000006</v>
      </c>
      <c r="D179">
        <v>4.1783989999999998</v>
      </c>
      <c r="E179">
        <v>4.1796502499999999</v>
      </c>
      <c r="F179">
        <v>4.1783223225806481</v>
      </c>
      <c r="X179" s="4">
        <v>4.1797710000000006</v>
      </c>
      <c r="Y179" s="4">
        <v>4.1783989999999998</v>
      </c>
    </row>
    <row r="180" spans="1:25" x14ac:dyDescent="0.3">
      <c r="B180" t="s">
        <v>5</v>
      </c>
      <c r="C180">
        <v>4.1797080000000006</v>
      </c>
      <c r="D180">
        <v>4.1783640000000002</v>
      </c>
      <c r="E180">
        <v>4.1796502499999999</v>
      </c>
      <c r="F180">
        <v>4.1783223225806481</v>
      </c>
      <c r="X180" s="4">
        <v>4.1797080000000006</v>
      </c>
      <c r="Y180" s="4">
        <v>4.1783640000000002</v>
      </c>
    </row>
    <row r="181" spans="1:25" x14ac:dyDescent="0.3">
      <c r="B181" t="s">
        <v>6</v>
      </c>
      <c r="C181">
        <v>4.1797035000000005</v>
      </c>
      <c r="D181">
        <v>4.1783109999999999</v>
      </c>
      <c r="E181">
        <v>4.1796502499999999</v>
      </c>
      <c r="F181">
        <v>4.1783223225806481</v>
      </c>
      <c r="X181" s="4">
        <v>4.1797035000000005</v>
      </c>
      <c r="Y181" s="4">
        <v>4.1783109999999999</v>
      </c>
    </row>
    <row r="182" spans="1:25" x14ac:dyDescent="0.3">
      <c r="A182" t="s">
        <v>437</v>
      </c>
      <c r="B182" t="s">
        <v>1</v>
      </c>
      <c r="C182">
        <v>4.1794785000000001</v>
      </c>
      <c r="D182">
        <v>4.1783685000000004</v>
      </c>
      <c r="E182">
        <v>4.1796502499999999</v>
      </c>
      <c r="F182">
        <v>4.1783223225806481</v>
      </c>
      <c r="X182" s="4">
        <v>4.1794785000000001</v>
      </c>
      <c r="Y182" s="4">
        <v>4.1783685000000004</v>
      </c>
    </row>
    <row r="183" spans="1:25" x14ac:dyDescent="0.3">
      <c r="B183" t="s">
        <v>2</v>
      </c>
      <c r="C183">
        <v>4.1793840000000007</v>
      </c>
      <c r="D183">
        <v>4.1783289999999997</v>
      </c>
      <c r="E183">
        <v>4.1796502499999999</v>
      </c>
      <c r="F183">
        <v>4.1783223225806481</v>
      </c>
      <c r="X183" s="4">
        <v>4.1793840000000007</v>
      </c>
      <c r="Y183" s="4">
        <v>4.1783289999999997</v>
      </c>
    </row>
    <row r="184" spans="1:25" x14ac:dyDescent="0.3">
      <c r="B184" t="s">
        <v>3</v>
      </c>
      <c r="C184">
        <v>4.1794380000000002</v>
      </c>
      <c r="D184">
        <v>4.1783869999999999</v>
      </c>
      <c r="E184">
        <v>4.1796502499999999</v>
      </c>
      <c r="F184">
        <v>4.1783223225806481</v>
      </c>
      <c r="X184" s="4">
        <v>4.1794380000000002</v>
      </c>
      <c r="Y184" s="4">
        <v>4.1783869999999999</v>
      </c>
    </row>
    <row r="185" spans="1:25" x14ac:dyDescent="0.3">
      <c r="B185" t="s">
        <v>4</v>
      </c>
      <c r="C185">
        <v>4.1795475</v>
      </c>
      <c r="D185">
        <v>4.1784214999999998</v>
      </c>
      <c r="E185">
        <v>4.1796502499999999</v>
      </c>
      <c r="F185">
        <v>4.1783223225806481</v>
      </c>
      <c r="X185" s="4">
        <v>4.1795475</v>
      </c>
      <c r="Y185" s="4">
        <v>4.1784214999999998</v>
      </c>
    </row>
    <row r="186" spans="1:25" x14ac:dyDescent="0.3">
      <c r="B186" t="s">
        <v>5</v>
      </c>
      <c r="C186">
        <v>4.179462</v>
      </c>
      <c r="D186">
        <v>4.1784045000000001</v>
      </c>
      <c r="E186">
        <v>4.1796502499999999</v>
      </c>
      <c r="F186">
        <v>4.1783223225806481</v>
      </c>
      <c r="X186" s="4">
        <v>4.179462</v>
      </c>
      <c r="Y186" s="4">
        <v>4.1784045000000001</v>
      </c>
    </row>
    <row r="187" spans="1:25" x14ac:dyDescent="0.3">
      <c r="B187" t="s">
        <v>6</v>
      </c>
      <c r="C187">
        <v>4.1795879999999999</v>
      </c>
      <c r="D187">
        <v>4.1784135000000004</v>
      </c>
      <c r="E187">
        <v>4.1796502499999999</v>
      </c>
      <c r="F187">
        <v>4.1783223225806481</v>
      </c>
      <c r="X187" s="4">
        <v>4.1795879999999999</v>
      </c>
      <c r="Y187" s="4">
        <v>4.1784135000000004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0404-71C4-41A2-A30C-B1F053ABB90E}">
  <dimension ref="A2:V187"/>
  <sheetViews>
    <sheetView zoomScale="73" workbookViewId="0">
      <selection activeCell="Q16" sqref="Q16"/>
    </sheetView>
  </sheetViews>
  <sheetFormatPr defaultRowHeight="14.4" x14ac:dyDescent="0.3"/>
  <cols>
    <col min="1" max="1" width="11.6640625" customWidth="1"/>
    <col min="3" max="3" width="13.44140625" customWidth="1"/>
    <col min="4" max="4" width="14.77734375" customWidth="1"/>
    <col min="17" max="17" width="13" customWidth="1"/>
    <col min="18" max="18" width="13.6640625" customWidth="1"/>
  </cols>
  <sheetData>
    <row r="2" spans="1:22" x14ac:dyDescent="0.3">
      <c r="A2" s="1">
        <v>45292</v>
      </c>
      <c r="B2" t="s">
        <v>1</v>
      </c>
      <c r="C2">
        <v>993.78913899999998</v>
      </c>
      <c r="D2">
        <v>993.92040748387103</v>
      </c>
      <c r="R2" s="5">
        <f>AVERAGE(C2:C187)</f>
        <v>993.92040748387103</v>
      </c>
      <c r="V2" s="5">
        <v>993.78913899999998</v>
      </c>
    </row>
    <row r="3" spans="1:22" x14ac:dyDescent="0.3">
      <c r="B3" t="s">
        <v>2</v>
      </c>
      <c r="C3">
        <v>993.80703399999993</v>
      </c>
      <c r="D3">
        <v>993.92040748387103</v>
      </c>
      <c r="Q3" t="e">
        <f>MIN(#REF!)</f>
        <v>#REF!</v>
      </c>
      <c r="V3" s="5">
        <v>993.80703399999993</v>
      </c>
    </row>
    <row r="4" spans="1:22" x14ac:dyDescent="0.3">
      <c r="B4" t="s">
        <v>3</v>
      </c>
      <c r="C4">
        <v>993.61018899999999</v>
      </c>
      <c r="D4">
        <v>993.92040748387103</v>
      </c>
      <c r="Q4" t="e">
        <f>MAX(#REF!)</f>
        <v>#REF!</v>
      </c>
      <c r="V4" s="5">
        <v>993.61018899999999</v>
      </c>
    </row>
    <row r="5" spans="1:22" x14ac:dyDescent="0.3">
      <c r="B5" t="s">
        <v>4</v>
      </c>
      <c r="C5">
        <v>994.39935849999995</v>
      </c>
      <c r="D5">
        <v>993.92040748387103</v>
      </c>
      <c r="Q5" s="5">
        <f>MIN(C2:C187)</f>
        <v>993.47955549999995</v>
      </c>
      <c r="V5" s="5">
        <v>994.39935849999995</v>
      </c>
    </row>
    <row r="6" spans="1:22" x14ac:dyDescent="0.3">
      <c r="B6" t="s">
        <v>5</v>
      </c>
      <c r="C6">
        <v>994.15240749999998</v>
      </c>
      <c r="D6">
        <v>993.92040748387103</v>
      </c>
      <c r="Q6" s="5">
        <f>MAX(C2:C187)</f>
        <v>994.60694049999995</v>
      </c>
      <c r="V6" s="5">
        <v>994.15240749999998</v>
      </c>
    </row>
    <row r="7" spans="1:22" x14ac:dyDescent="0.3">
      <c r="B7" t="s">
        <v>6</v>
      </c>
      <c r="C7">
        <v>993.97703649999994</v>
      </c>
      <c r="D7">
        <v>993.92040748387103</v>
      </c>
      <c r="V7" s="5">
        <v>993.97703649999994</v>
      </c>
    </row>
    <row r="8" spans="1:22" x14ac:dyDescent="0.3">
      <c r="A8" s="1">
        <v>45323</v>
      </c>
      <c r="B8" t="s">
        <v>1</v>
      </c>
      <c r="C8">
        <v>994.03430049999997</v>
      </c>
      <c r="D8">
        <v>993.92040748387103</v>
      </c>
      <c r="V8" s="5">
        <v>994.03430049999997</v>
      </c>
    </row>
    <row r="9" spans="1:22" x14ac:dyDescent="0.3">
      <c r="B9" t="s">
        <v>2</v>
      </c>
      <c r="C9">
        <v>994.23651399999994</v>
      </c>
      <c r="D9">
        <v>993.92040748387103</v>
      </c>
      <c r="V9" s="5">
        <v>994.23651399999994</v>
      </c>
    </row>
    <row r="10" spans="1:22" x14ac:dyDescent="0.3">
      <c r="B10" t="s">
        <v>3</v>
      </c>
      <c r="C10">
        <v>993.76766499999997</v>
      </c>
      <c r="D10">
        <v>993.92040748387103</v>
      </c>
      <c r="V10" s="5">
        <v>993.76766499999997</v>
      </c>
    </row>
    <row r="11" spans="1:22" x14ac:dyDescent="0.3">
      <c r="B11" t="s">
        <v>4</v>
      </c>
      <c r="C11">
        <v>993.47955549999995</v>
      </c>
      <c r="D11">
        <v>993.92040748387103</v>
      </c>
      <c r="V11" s="5">
        <v>993.47955549999995</v>
      </c>
    </row>
    <row r="12" spans="1:22" x14ac:dyDescent="0.3">
      <c r="B12" t="s">
        <v>5</v>
      </c>
      <c r="C12">
        <v>993.71040099999993</v>
      </c>
      <c r="D12">
        <v>993.92040748387103</v>
      </c>
      <c r="V12" s="5">
        <v>993.71040099999993</v>
      </c>
    </row>
    <row r="13" spans="1:22" x14ac:dyDescent="0.3">
      <c r="B13" t="s">
        <v>6</v>
      </c>
      <c r="C13">
        <v>993.77840200000003</v>
      </c>
      <c r="D13">
        <v>993.92040748387103</v>
      </c>
      <c r="V13" s="5">
        <v>993.77840200000003</v>
      </c>
    </row>
    <row r="14" spans="1:22" x14ac:dyDescent="0.3">
      <c r="A14" s="1">
        <v>45352</v>
      </c>
      <c r="B14" t="s">
        <v>1</v>
      </c>
      <c r="C14">
        <v>993.82313950000002</v>
      </c>
      <c r="D14">
        <v>993.92040748387103</v>
      </c>
      <c r="V14" s="5">
        <v>993.82313950000002</v>
      </c>
    </row>
    <row r="15" spans="1:22" x14ac:dyDescent="0.3">
      <c r="B15" t="s">
        <v>2</v>
      </c>
      <c r="C15">
        <v>993.90366699999993</v>
      </c>
      <c r="D15">
        <v>993.92040748387103</v>
      </c>
      <c r="V15" s="5">
        <v>993.90366699999993</v>
      </c>
    </row>
    <row r="16" spans="1:22" x14ac:dyDescent="0.3">
      <c r="B16" t="s">
        <v>3</v>
      </c>
      <c r="C16">
        <v>993.92872</v>
      </c>
      <c r="D16">
        <v>993.92040748387103</v>
      </c>
      <c r="V16" s="5">
        <v>993.92872</v>
      </c>
    </row>
    <row r="17" spans="1:22" x14ac:dyDescent="0.3">
      <c r="B17" t="s">
        <v>4</v>
      </c>
      <c r="C17">
        <v>993.63882100000001</v>
      </c>
      <c r="D17">
        <v>993.92040748387103</v>
      </c>
      <c r="V17" s="5">
        <v>993.63882100000001</v>
      </c>
    </row>
    <row r="18" spans="1:22" x14ac:dyDescent="0.3">
      <c r="B18" t="s">
        <v>5</v>
      </c>
      <c r="C18">
        <v>993.86071900000002</v>
      </c>
      <c r="D18">
        <v>993.92040748387103</v>
      </c>
      <c r="V18" s="5">
        <v>993.86071900000002</v>
      </c>
    </row>
    <row r="19" spans="1:22" x14ac:dyDescent="0.3">
      <c r="B19" t="s">
        <v>6</v>
      </c>
      <c r="C19">
        <v>993.79987599999993</v>
      </c>
      <c r="D19">
        <v>993.92040748387103</v>
      </c>
      <c r="V19" s="5">
        <v>993.79987599999993</v>
      </c>
    </row>
    <row r="20" spans="1:22" x14ac:dyDescent="0.3">
      <c r="A20" s="1">
        <v>45383</v>
      </c>
      <c r="B20" t="s">
        <v>1</v>
      </c>
      <c r="C20">
        <v>993.91082499999993</v>
      </c>
      <c r="D20">
        <v>993.92040748387103</v>
      </c>
      <c r="V20" s="5">
        <v>993.91082499999993</v>
      </c>
    </row>
    <row r="21" spans="1:22" x14ac:dyDescent="0.3">
      <c r="B21" t="s">
        <v>2</v>
      </c>
      <c r="C21">
        <v>994.20251350000001</v>
      </c>
      <c r="D21">
        <v>993.92040748387103</v>
      </c>
      <c r="V21" s="5">
        <v>994.20251350000001</v>
      </c>
    </row>
    <row r="22" spans="1:22" x14ac:dyDescent="0.3">
      <c r="B22" t="s">
        <v>3</v>
      </c>
      <c r="C22">
        <v>994.25619849999998</v>
      </c>
      <c r="D22">
        <v>993.92040748387103</v>
      </c>
      <c r="V22" s="5">
        <v>994.25619849999998</v>
      </c>
    </row>
    <row r="23" spans="1:22" x14ac:dyDescent="0.3">
      <c r="B23" t="s">
        <v>4</v>
      </c>
      <c r="C23">
        <v>994.343884</v>
      </c>
      <c r="D23">
        <v>993.92040748387103</v>
      </c>
      <c r="V23" s="5">
        <v>994.343884</v>
      </c>
    </row>
    <row r="24" spans="1:22" x14ac:dyDescent="0.3">
      <c r="B24" t="s">
        <v>5</v>
      </c>
      <c r="C24">
        <v>994.16672349999999</v>
      </c>
      <c r="D24">
        <v>993.92040748387103</v>
      </c>
      <c r="V24" s="5">
        <v>994.16672349999999</v>
      </c>
    </row>
    <row r="25" spans="1:22" x14ac:dyDescent="0.3">
      <c r="B25" t="s">
        <v>6</v>
      </c>
      <c r="C25">
        <v>994.14703899999995</v>
      </c>
      <c r="D25">
        <v>993.92040748387103</v>
      </c>
      <c r="V25" s="5">
        <v>994.14703899999995</v>
      </c>
    </row>
    <row r="26" spans="1:22" x14ac:dyDescent="0.3">
      <c r="A26" s="1">
        <v>45413</v>
      </c>
      <c r="B26" t="s">
        <v>1</v>
      </c>
      <c r="C26">
        <v>994.16672349999999</v>
      </c>
      <c r="D26">
        <v>993.92040748387103</v>
      </c>
      <c r="V26" s="5">
        <v>994.16672349999999</v>
      </c>
    </row>
    <row r="27" spans="1:22" x14ac:dyDescent="0.3">
      <c r="B27" t="s">
        <v>2</v>
      </c>
      <c r="C27">
        <v>994.1881975</v>
      </c>
      <c r="D27">
        <v>993.92040748387103</v>
      </c>
      <c r="V27" s="5">
        <v>994.1881975</v>
      </c>
    </row>
    <row r="28" spans="1:22" x14ac:dyDescent="0.3">
      <c r="B28" t="s">
        <v>3</v>
      </c>
      <c r="C28">
        <v>993.79987599999993</v>
      </c>
      <c r="D28">
        <v>993.92040748387103</v>
      </c>
      <c r="V28" s="5">
        <v>993.79987599999993</v>
      </c>
    </row>
    <row r="29" spans="1:22" x14ac:dyDescent="0.3">
      <c r="B29" t="s">
        <v>4</v>
      </c>
      <c r="C29">
        <v>993.60124150000001</v>
      </c>
      <c r="D29">
        <v>993.92040748387103</v>
      </c>
      <c r="V29" s="5">
        <v>993.60124150000001</v>
      </c>
    </row>
    <row r="30" spans="1:22" x14ac:dyDescent="0.3">
      <c r="B30" t="s">
        <v>5</v>
      </c>
      <c r="C30">
        <v>993.72650650000003</v>
      </c>
      <c r="D30">
        <v>993.92040748387103</v>
      </c>
      <c r="V30" s="5">
        <v>993.72650650000003</v>
      </c>
    </row>
    <row r="31" spans="1:22" x14ac:dyDescent="0.3">
      <c r="B31" t="s">
        <v>6</v>
      </c>
      <c r="C31">
        <v>993.88577199999997</v>
      </c>
      <c r="D31">
        <v>993.92040748387103</v>
      </c>
      <c r="V31" s="5">
        <v>993.88577199999997</v>
      </c>
    </row>
    <row r="32" spans="1:22" x14ac:dyDescent="0.3">
      <c r="A32" s="1">
        <v>45444</v>
      </c>
      <c r="B32" t="s">
        <v>1</v>
      </c>
      <c r="C32">
        <v>993.91261450000002</v>
      </c>
      <c r="D32">
        <v>993.92040748387103</v>
      </c>
      <c r="V32" s="5">
        <v>993.91261450000002</v>
      </c>
    </row>
    <row r="33" spans="1:22" x14ac:dyDescent="0.3">
      <c r="B33" t="s">
        <v>2</v>
      </c>
      <c r="C33">
        <v>994.07545900000002</v>
      </c>
      <c r="D33">
        <v>993.92040748387103</v>
      </c>
      <c r="V33" s="5">
        <v>994.07545900000002</v>
      </c>
    </row>
    <row r="34" spans="1:22" x14ac:dyDescent="0.3">
      <c r="A34" s="1"/>
      <c r="B34" t="s">
        <v>3</v>
      </c>
      <c r="C34">
        <v>993.78913899999998</v>
      </c>
      <c r="D34">
        <v>993.92040748387103</v>
      </c>
      <c r="V34" s="5">
        <v>993.78913899999998</v>
      </c>
    </row>
    <row r="35" spans="1:22" x14ac:dyDescent="0.3">
      <c r="B35" t="s">
        <v>4</v>
      </c>
      <c r="C35">
        <v>993.69429549999995</v>
      </c>
      <c r="D35">
        <v>993.92040748387103</v>
      </c>
      <c r="V35" s="5">
        <v>993.69429549999995</v>
      </c>
    </row>
    <row r="36" spans="1:22" x14ac:dyDescent="0.3">
      <c r="B36" t="s">
        <v>5</v>
      </c>
      <c r="C36">
        <v>993.75871749999999</v>
      </c>
      <c r="D36">
        <v>993.92040748387103</v>
      </c>
      <c r="V36" s="5">
        <v>993.75871749999999</v>
      </c>
    </row>
    <row r="37" spans="1:22" x14ac:dyDescent="0.3">
      <c r="B37" t="s">
        <v>6</v>
      </c>
      <c r="C37">
        <v>993.79629699999998</v>
      </c>
      <c r="D37">
        <v>993.92040748387103</v>
      </c>
      <c r="V37" s="5">
        <v>993.79629699999998</v>
      </c>
    </row>
    <row r="38" spans="1:22" x14ac:dyDescent="0.3">
      <c r="A38" s="1">
        <v>45474</v>
      </c>
      <c r="B38" t="s">
        <v>1</v>
      </c>
      <c r="C38">
        <v>993.99314199999992</v>
      </c>
      <c r="D38">
        <v>993.92040748387103</v>
      </c>
      <c r="V38" s="5">
        <v>993.99314199999992</v>
      </c>
    </row>
    <row r="39" spans="1:22" x14ac:dyDescent="0.3">
      <c r="B39" t="s">
        <v>2</v>
      </c>
      <c r="C39">
        <v>994.17388149999999</v>
      </c>
      <c r="D39">
        <v>993.92040748387103</v>
      </c>
      <c r="V39" s="5">
        <v>994.17388149999999</v>
      </c>
    </row>
    <row r="40" spans="1:22" x14ac:dyDescent="0.3">
      <c r="B40" t="s">
        <v>3</v>
      </c>
      <c r="C40">
        <v>994.08977499999992</v>
      </c>
      <c r="D40">
        <v>993.92040748387103</v>
      </c>
      <c r="V40" s="5">
        <v>994.08977499999992</v>
      </c>
    </row>
    <row r="41" spans="1:22" x14ac:dyDescent="0.3">
      <c r="B41" t="s">
        <v>4</v>
      </c>
      <c r="C41">
        <v>994.21503999999993</v>
      </c>
      <c r="D41">
        <v>993.92040748387103</v>
      </c>
      <c r="V41" s="5">
        <v>994.21503999999993</v>
      </c>
    </row>
    <row r="42" spans="1:22" x14ac:dyDescent="0.3">
      <c r="B42" t="s">
        <v>5</v>
      </c>
      <c r="C42">
        <v>994.21146099999999</v>
      </c>
      <c r="D42">
        <v>993.92040748387103</v>
      </c>
      <c r="V42" s="5">
        <v>994.21146099999999</v>
      </c>
    </row>
    <row r="43" spans="1:22" x14ac:dyDescent="0.3">
      <c r="B43" t="s">
        <v>6</v>
      </c>
      <c r="C43">
        <v>994.30093599999998</v>
      </c>
      <c r="D43">
        <v>993.92040748387103</v>
      </c>
      <c r="V43" s="5">
        <v>994.30093599999998</v>
      </c>
    </row>
    <row r="44" spans="1:22" x14ac:dyDescent="0.3">
      <c r="A44" s="1">
        <v>45505</v>
      </c>
      <c r="B44" t="s">
        <v>1</v>
      </c>
      <c r="C44">
        <v>994.40472699999998</v>
      </c>
      <c r="D44">
        <v>993.92040748387103</v>
      </c>
      <c r="V44" s="5">
        <v>994.40472699999998</v>
      </c>
    </row>
    <row r="45" spans="1:22" x14ac:dyDescent="0.3">
      <c r="B45" t="s">
        <v>2</v>
      </c>
      <c r="C45">
        <v>994.50314949999995</v>
      </c>
      <c r="D45">
        <v>993.92040748387103</v>
      </c>
      <c r="V45" s="5">
        <v>994.50314949999995</v>
      </c>
    </row>
    <row r="46" spans="1:22" x14ac:dyDescent="0.3">
      <c r="B46" t="s">
        <v>3</v>
      </c>
      <c r="C46">
        <v>994.20609249999995</v>
      </c>
      <c r="D46">
        <v>993.92040748387103</v>
      </c>
      <c r="V46" s="5">
        <v>994.20609249999995</v>
      </c>
    </row>
    <row r="47" spans="1:22" x14ac:dyDescent="0.3">
      <c r="B47" t="s">
        <v>4</v>
      </c>
      <c r="C47">
        <v>993.735454</v>
      </c>
      <c r="D47">
        <v>993.92040748387103</v>
      </c>
      <c r="V47" s="5">
        <v>993.735454</v>
      </c>
    </row>
    <row r="48" spans="1:22" x14ac:dyDescent="0.3">
      <c r="B48" t="s">
        <v>5</v>
      </c>
      <c r="C48">
        <v>993.81240249999996</v>
      </c>
      <c r="D48">
        <v>993.92040748387103</v>
      </c>
      <c r="V48" s="5">
        <v>993.81240249999996</v>
      </c>
    </row>
    <row r="49" spans="1:22" x14ac:dyDescent="0.3">
      <c r="B49" t="s">
        <v>6</v>
      </c>
      <c r="C49">
        <v>993.75155949999998</v>
      </c>
      <c r="D49">
        <v>993.92040748387103</v>
      </c>
      <c r="V49" s="5">
        <v>993.75155949999998</v>
      </c>
    </row>
    <row r="50" spans="1:22" x14ac:dyDescent="0.3">
      <c r="A50" s="1">
        <v>45536</v>
      </c>
      <c r="B50" t="s">
        <v>1</v>
      </c>
      <c r="C50">
        <v>994.04145849999998</v>
      </c>
      <c r="D50">
        <v>993.92040748387103</v>
      </c>
      <c r="V50" s="5">
        <v>994.04145849999998</v>
      </c>
    </row>
    <row r="51" spans="1:22" x14ac:dyDescent="0.3">
      <c r="B51" t="s">
        <v>2</v>
      </c>
      <c r="C51">
        <v>994.04861649999998</v>
      </c>
      <c r="D51">
        <v>993.92040748387103</v>
      </c>
      <c r="V51" s="5">
        <v>994.04861649999998</v>
      </c>
    </row>
    <row r="52" spans="1:22" x14ac:dyDescent="0.3">
      <c r="B52" t="s">
        <v>3</v>
      </c>
      <c r="C52">
        <v>993.81419199999993</v>
      </c>
      <c r="D52">
        <v>993.92040748387103</v>
      </c>
      <c r="V52" s="5">
        <v>993.81419199999993</v>
      </c>
    </row>
    <row r="53" spans="1:22" x14ac:dyDescent="0.3">
      <c r="B53" t="s">
        <v>4</v>
      </c>
      <c r="C53">
        <v>993.78555999999992</v>
      </c>
      <c r="D53">
        <v>993.92040748387103</v>
      </c>
      <c r="V53" s="5">
        <v>993.78555999999992</v>
      </c>
    </row>
    <row r="54" spans="1:22" x14ac:dyDescent="0.3">
      <c r="B54" t="s">
        <v>5</v>
      </c>
      <c r="C54">
        <v>993.72292749999997</v>
      </c>
      <c r="D54">
        <v>993.92040748387103</v>
      </c>
      <c r="V54" s="5">
        <v>993.72292749999997</v>
      </c>
    </row>
    <row r="55" spans="1:22" x14ac:dyDescent="0.3">
      <c r="B55" t="s">
        <v>6</v>
      </c>
      <c r="C55">
        <v>993.67461100000003</v>
      </c>
      <c r="D55">
        <v>993.92040748387103</v>
      </c>
      <c r="V55" s="5">
        <v>993.67461100000003</v>
      </c>
    </row>
    <row r="56" spans="1:22" x14ac:dyDescent="0.3">
      <c r="A56" s="1">
        <v>45566</v>
      </c>
      <c r="B56" t="s">
        <v>1</v>
      </c>
      <c r="C56">
        <v>993.76229649999993</v>
      </c>
      <c r="D56">
        <v>993.92040748387103</v>
      </c>
      <c r="V56" s="5">
        <v>993.76229649999993</v>
      </c>
    </row>
    <row r="57" spans="1:22" x14ac:dyDescent="0.3">
      <c r="B57" t="s">
        <v>2</v>
      </c>
      <c r="C57">
        <v>994.03608999999994</v>
      </c>
      <c r="D57">
        <v>993.92040748387103</v>
      </c>
      <c r="V57" s="5">
        <v>994.03608999999994</v>
      </c>
    </row>
    <row r="58" spans="1:22" x14ac:dyDescent="0.3">
      <c r="B58" t="s">
        <v>3</v>
      </c>
      <c r="C58">
        <v>993.97166800000002</v>
      </c>
      <c r="D58">
        <v>993.92040748387103</v>
      </c>
      <c r="V58" s="5">
        <v>993.97166800000002</v>
      </c>
    </row>
    <row r="59" spans="1:22" x14ac:dyDescent="0.3">
      <c r="B59" t="s">
        <v>4</v>
      </c>
      <c r="C59">
        <v>993.71219050000002</v>
      </c>
      <c r="D59">
        <v>993.92040748387103</v>
      </c>
      <c r="V59" s="5">
        <v>993.71219050000002</v>
      </c>
    </row>
    <row r="60" spans="1:22" x14ac:dyDescent="0.3">
      <c r="B60" t="s">
        <v>5</v>
      </c>
      <c r="C60">
        <v>993.70145349999996</v>
      </c>
      <c r="D60">
        <v>993.92040748387103</v>
      </c>
      <c r="V60" s="5">
        <v>993.70145349999996</v>
      </c>
    </row>
    <row r="61" spans="1:22" x14ac:dyDescent="0.3">
      <c r="B61" t="s">
        <v>6</v>
      </c>
      <c r="C61">
        <v>993.73008549999997</v>
      </c>
      <c r="D61">
        <v>993.92040748387103</v>
      </c>
      <c r="V61" s="5">
        <v>993.73008549999997</v>
      </c>
    </row>
    <row r="62" spans="1:22" x14ac:dyDescent="0.3">
      <c r="A62" s="1">
        <v>45597</v>
      </c>
      <c r="B62" t="s">
        <v>1</v>
      </c>
      <c r="C62">
        <v>993.97524699999997</v>
      </c>
      <c r="D62">
        <v>993.92040748387103</v>
      </c>
      <c r="V62" s="5">
        <v>993.97524699999997</v>
      </c>
    </row>
    <row r="63" spans="1:22" x14ac:dyDescent="0.3">
      <c r="B63" t="s">
        <v>2</v>
      </c>
      <c r="C63">
        <v>993.90187749999996</v>
      </c>
      <c r="D63">
        <v>993.92040748387103</v>
      </c>
      <c r="V63" s="5">
        <v>993.90187749999996</v>
      </c>
    </row>
    <row r="64" spans="1:22" x14ac:dyDescent="0.3">
      <c r="B64" t="s">
        <v>3</v>
      </c>
      <c r="C64">
        <v>993.65850549999993</v>
      </c>
      <c r="D64">
        <v>993.92040748387103</v>
      </c>
      <c r="V64" s="5">
        <v>993.65850549999993</v>
      </c>
    </row>
    <row r="65" spans="1:22" x14ac:dyDescent="0.3">
      <c r="B65" t="s">
        <v>4</v>
      </c>
      <c r="C65">
        <v>993.57082000000003</v>
      </c>
      <c r="D65">
        <v>993.92040748387103</v>
      </c>
      <c r="V65" s="5">
        <v>993.57082000000003</v>
      </c>
    </row>
    <row r="66" spans="1:22" x14ac:dyDescent="0.3">
      <c r="B66" t="s">
        <v>5</v>
      </c>
      <c r="C66">
        <v>993.64418949999992</v>
      </c>
      <c r="D66">
        <v>993.92040748387103</v>
      </c>
      <c r="V66" s="5">
        <v>993.64418949999992</v>
      </c>
    </row>
    <row r="67" spans="1:22" x14ac:dyDescent="0.3">
      <c r="B67" t="s">
        <v>6</v>
      </c>
      <c r="C67">
        <v>993.57439899999997</v>
      </c>
      <c r="D67">
        <v>993.92040748387103</v>
      </c>
      <c r="V67" s="5">
        <v>993.57439899999997</v>
      </c>
    </row>
    <row r="68" spans="1:22" x14ac:dyDescent="0.3">
      <c r="A68" s="1">
        <v>45627</v>
      </c>
      <c r="B68" t="s">
        <v>1</v>
      </c>
      <c r="C68">
        <v>993.77482299999997</v>
      </c>
      <c r="D68">
        <v>993.92040748387103</v>
      </c>
      <c r="V68" s="5">
        <v>993.77482299999997</v>
      </c>
    </row>
    <row r="69" spans="1:22" x14ac:dyDescent="0.3">
      <c r="B69" t="s">
        <v>2</v>
      </c>
      <c r="C69">
        <v>993.94482549999998</v>
      </c>
      <c r="D69">
        <v>993.92040748387103</v>
      </c>
      <c r="V69" s="5">
        <v>993.94482549999998</v>
      </c>
    </row>
    <row r="70" spans="1:22" x14ac:dyDescent="0.3">
      <c r="B70" t="s">
        <v>3</v>
      </c>
      <c r="C70">
        <v>993.78555999999992</v>
      </c>
      <c r="D70">
        <v>993.92040748387103</v>
      </c>
      <c r="V70" s="5">
        <v>993.78555999999992</v>
      </c>
    </row>
    <row r="71" spans="1:22" x14ac:dyDescent="0.3">
      <c r="B71" t="s">
        <v>4</v>
      </c>
      <c r="C71">
        <v>994.06651149999993</v>
      </c>
      <c r="D71">
        <v>993.92040748387103</v>
      </c>
      <c r="V71" s="5">
        <v>994.06651149999993</v>
      </c>
    </row>
    <row r="72" spans="1:22" x14ac:dyDescent="0.3">
      <c r="B72" t="s">
        <v>5</v>
      </c>
      <c r="C72">
        <v>994.16314449999993</v>
      </c>
      <c r="D72">
        <v>993.92040748387103</v>
      </c>
      <c r="V72" s="5">
        <v>994.16314449999993</v>
      </c>
    </row>
    <row r="73" spans="1:22" x14ac:dyDescent="0.3">
      <c r="B73" t="s">
        <v>6</v>
      </c>
      <c r="C73">
        <v>994.23472449999997</v>
      </c>
      <c r="D73">
        <v>993.92040748387103</v>
      </c>
      <c r="V73" s="5">
        <v>994.23472449999997</v>
      </c>
    </row>
    <row r="74" spans="1:22" x14ac:dyDescent="0.3">
      <c r="A74" s="1" t="s">
        <v>7</v>
      </c>
      <c r="B74" t="s">
        <v>1</v>
      </c>
      <c r="C74">
        <v>994.19714499999998</v>
      </c>
      <c r="D74">
        <v>993.92040748387103</v>
      </c>
      <c r="V74" s="5">
        <v>994.19714499999998</v>
      </c>
    </row>
    <row r="75" spans="1:22" x14ac:dyDescent="0.3">
      <c r="B75" t="s">
        <v>2</v>
      </c>
      <c r="C75">
        <v>994.12735450000002</v>
      </c>
      <c r="D75">
        <v>993.92040748387103</v>
      </c>
      <c r="V75" s="5">
        <v>994.12735450000002</v>
      </c>
    </row>
    <row r="76" spans="1:22" x14ac:dyDescent="0.3">
      <c r="B76" t="s">
        <v>3</v>
      </c>
      <c r="C76">
        <v>993.76766499999997</v>
      </c>
      <c r="D76">
        <v>993.92040748387103</v>
      </c>
      <c r="V76" s="5">
        <v>993.76766499999997</v>
      </c>
    </row>
    <row r="77" spans="1:22" x14ac:dyDescent="0.3">
      <c r="B77" t="s">
        <v>4</v>
      </c>
      <c r="C77">
        <v>993.74082249999992</v>
      </c>
      <c r="D77">
        <v>993.92040748387103</v>
      </c>
      <c r="V77" s="5">
        <v>993.74082249999992</v>
      </c>
    </row>
    <row r="78" spans="1:22" x14ac:dyDescent="0.3">
      <c r="B78" t="s">
        <v>5</v>
      </c>
      <c r="C78">
        <v>993.91082499999993</v>
      </c>
      <c r="D78">
        <v>993.92040748387103</v>
      </c>
      <c r="V78" s="5">
        <v>993.91082499999993</v>
      </c>
    </row>
    <row r="79" spans="1:22" x14ac:dyDescent="0.3">
      <c r="B79" t="s">
        <v>6</v>
      </c>
      <c r="C79">
        <v>993.80345499999999</v>
      </c>
      <c r="D79">
        <v>993.92040748387103</v>
      </c>
      <c r="V79" s="5">
        <v>993.80345499999999</v>
      </c>
    </row>
    <row r="80" spans="1:22" x14ac:dyDescent="0.3">
      <c r="A80" t="s">
        <v>420</v>
      </c>
      <c r="B80" t="s">
        <v>1</v>
      </c>
      <c r="C80">
        <v>993.80345499999999</v>
      </c>
      <c r="D80">
        <v>993.92040748387103</v>
      </c>
      <c r="V80" s="5">
        <v>993.80345499999999</v>
      </c>
    </row>
    <row r="81" spans="1:22" x14ac:dyDescent="0.3">
      <c r="B81" t="s">
        <v>2</v>
      </c>
      <c r="C81">
        <v>993.96272049999993</v>
      </c>
      <c r="D81">
        <v>993.92040748387103</v>
      </c>
      <c r="V81" s="5">
        <v>993.96272049999993</v>
      </c>
    </row>
    <row r="82" spans="1:22" x14ac:dyDescent="0.3">
      <c r="B82" t="s">
        <v>3</v>
      </c>
      <c r="C82">
        <v>993.79271799999992</v>
      </c>
      <c r="D82">
        <v>993.92040748387103</v>
      </c>
      <c r="V82" s="5">
        <v>993.79271799999992</v>
      </c>
    </row>
    <row r="83" spans="1:22" x14ac:dyDescent="0.3">
      <c r="B83" t="s">
        <v>4</v>
      </c>
      <c r="C83">
        <v>993.72650650000003</v>
      </c>
      <c r="D83">
        <v>993.92040748387103</v>
      </c>
      <c r="V83" s="5">
        <v>993.72650650000003</v>
      </c>
    </row>
    <row r="84" spans="1:22" x14ac:dyDescent="0.3">
      <c r="B84" t="s">
        <v>5</v>
      </c>
      <c r="C84">
        <v>993.74082249999992</v>
      </c>
      <c r="D84">
        <v>993.92040748387103</v>
      </c>
      <c r="V84" s="5">
        <v>993.74082249999992</v>
      </c>
    </row>
    <row r="85" spans="1:22" x14ac:dyDescent="0.3">
      <c r="B85" t="s">
        <v>6</v>
      </c>
      <c r="C85">
        <v>993.90724599999999</v>
      </c>
      <c r="D85">
        <v>993.92040748387103</v>
      </c>
      <c r="V85" s="5">
        <v>993.90724599999999</v>
      </c>
    </row>
    <row r="86" spans="1:22" x14ac:dyDescent="0.3">
      <c r="A86" t="s">
        <v>421</v>
      </c>
      <c r="B86" t="s">
        <v>1</v>
      </c>
      <c r="C86">
        <v>993.80703399999993</v>
      </c>
      <c r="D86">
        <v>993.92040748387103</v>
      </c>
      <c r="V86" s="5">
        <v>993.80703399999993</v>
      </c>
    </row>
    <row r="87" spans="1:22" x14ac:dyDescent="0.3">
      <c r="B87" t="s">
        <v>2</v>
      </c>
      <c r="C87">
        <v>993.85892949999993</v>
      </c>
      <c r="D87">
        <v>993.92040748387103</v>
      </c>
      <c r="V87" s="5">
        <v>993.85892949999993</v>
      </c>
    </row>
    <row r="88" spans="1:22" x14ac:dyDescent="0.3">
      <c r="B88" t="s">
        <v>3</v>
      </c>
      <c r="C88">
        <v>993.79629699999998</v>
      </c>
      <c r="D88">
        <v>993.92040748387103</v>
      </c>
      <c r="V88" s="5">
        <v>993.79629699999998</v>
      </c>
    </row>
    <row r="89" spans="1:22" x14ac:dyDescent="0.3">
      <c r="B89" t="s">
        <v>4</v>
      </c>
      <c r="C89">
        <v>993.64418949999992</v>
      </c>
      <c r="D89">
        <v>993.92040748387103</v>
      </c>
      <c r="V89" s="5">
        <v>993.64418949999992</v>
      </c>
    </row>
    <row r="90" spans="1:22" x14ac:dyDescent="0.3">
      <c r="B90" t="s">
        <v>5</v>
      </c>
      <c r="C90">
        <v>993.71219050000002</v>
      </c>
      <c r="D90">
        <v>993.92040748387103</v>
      </c>
      <c r="V90" s="5">
        <v>993.71219050000002</v>
      </c>
    </row>
    <row r="91" spans="1:22" x14ac:dyDescent="0.3">
      <c r="B91" t="s">
        <v>6</v>
      </c>
      <c r="C91">
        <v>993.80345499999999</v>
      </c>
      <c r="D91">
        <v>993.92040748387103</v>
      </c>
      <c r="V91" s="5">
        <v>993.80345499999999</v>
      </c>
    </row>
    <row r="92" spans="1:22" x14ac:dyDescent="0.3">
      <c r="A92" t="s">
        <v>422</v>
      </c>
      <c r="B92" t="s">
        <v>1</v>
      </c>
      <c r="C92">
        <v>993.94661499999995</v>
      </c>
      <c r="D92">
        <v>993.92040748387103</v>
      </c>
      <c r="V92" s="5">
        <v>993.94661499999995</v>
      </c>
    </row>
    <row r="93" spans="1:22" x14ac:dyDescent="0.3">
      <c r="B93" t="s">
        <v>2</v>
      </c>
      <c r="C93">
        <v>994.01461599999993</v>
      </c>
      <c r="D93">
        <v>993.92040748387103</v>
      </c>
      <c r="V93" s="5">
        <v>994.01461599999993</v>
      </c>
    </row>
    <row r="94" spans="1:22" x14ac:dyDescent="0.3">
      <c r="B94" t="s">
        <v>3</v>
      </c>
      <c r="C94">
        <v>994.19714499999998</v>
      </c>
      <c r="D94">
        <v>993.92040748387103</v>
      </c>
      <c r="V94" s="5">
        <v>994.19714499999998</v>
      </c>
    </row>
    <row r="95" spans="1:22" x14ac:dyDescent="0.3">
      <c r="B95" t="s">
        <v>4</v>
      </c>
      <c r="C95">
        <v>994.01461599999993</v>
      </c>
      <c r="D95">
        <v>993.92040748387103</v>
      </c>
      <c r="V95" s="5">
        <v>994.01461599999993</v>
      </c>
    </row>
    <row r="96" spans="1:22" x14ac:dyDescent="0.3">
      <c r="B96" t="s">
        <v>5</v>
      </c>
      <c r="C96">
        <v>993.70861149999996</v>
      </c>
      <c r="D96">
        <v>993.92040748387103</v>
      </c>
      <c r="V96" s="5">
        <v>993.70861149999996</v>
      </c>
    </row>
    <row r="97" spans="1:22" x14ac:dyDescent="0.3">
      <c r="B97" t="s">
        <v>6</v>
      </c>
      <c r="C97">
        <v>993.91082499999993</v>
      </c>
      <c r="D97">
        <v>993.92040748387103</v>
      </c>
      <c r="V97" s="5">
        <v>993.91082499999993</v>
      </c>
    </row>
    <row r="98" spans="1:22" x14ac:dyDescent="0.3">
      <c r="A98" t="s">
        <v>423</v>
      </c>
      <c r="B98" t="s">
        <v>1</v>
      </c>
      <c r="C98">
        <v>993.62271550000003</v>
      </c>
      <c r="D98">
        <v>993.92040748387103</v>
      </c>
      <c r="V98" s="5">
        <v>993.62271550000003</v>
      </c>
    </row>
    <row r="99" spans="1:22" x14ac:dyDescent="0.3">
      <c r="B99" t="s">
        <v>2</v>
      </c>
      <c r="C99">
        <v>993.84461349999992</v>
      </c>
      <c r="D99">
        <v>993.92040748387103</v>
      </c>
      <c r="V99" s="5">
        <v>993.84461349999992</v>
      </c>
    </row>
    <row r="100" spans="1:22" x14ac:dyDescent="0.3">
      <c r="B100" t="s">
        <v>3</v>
      </c>
      <c r="C100">
        <v>994.14882849999992</v>
      </c>
      <c r="D100">
        <v>993.92040748387103</v>
      </c>
      <c r="V100" s="5">
        <v>994.14882849999992</v>
      </c>
    </row>
    <row r="101" spans="1:22" x14ac:dyDescent="0.3">
      <c r="B101" t="s">
        <v>4</v>
      </c>
      <c r="C101">
        <v>994.11124899999993</v>
      </c>
      <c r="D101">
        <v>993.92040748387103</v>
      </c>
      <c r="V101" s="5">
        <v>994.11124899999993</v>
      </c>
    </row>
    <row r="102" spans="1:22" x14ac:dyDescent="0.3">
      <c r="B102" t="s">
        <v>5</v>
      </c>
      <c r="C102">
        <v>993.84461349999992</v>
      </c>
      <c r="D102">
        <v>993.92040748387103</v>
      </c>
      <c r="V102" s="5">
        <v>993.84461349999992</v>
      </c>
    </row>
    <row r="103" spans="1:22" x14ac:dyDescent="0.3">
      <c r="B103" t="s">
        <v>6</v>
      </c>
      <c r="C103">
        <v>993.96987849999994</v>
      </c>
      <c r="D103">
        <v>993.92040748387103</v>
      </c>
      <c r="V103" s="5">
        <v>993.96987849999994</v>
      </c>
    </row>
    <row r="104" spans="1:22" x14ac:dyDescent="0.3">
      <c r="A104" t="s">
        <v>424</v>
      </c>
      <c r="B104" t="s">
        <v>1</v>
      </c>
      <c r="C104">
        <v>994.039669</v>
      </c>
      <c r="D104">
        <v>993.92040748387103</v>
      </c>
      <c r="V104" s="5">
        <v>994.039669</v>
      </c>
    </row>
    <row r="105" spans="1:22" x14ac:dyDescent="0.3">
      <c r="B105" t="s">
        <v>2</v>
      </c>
      <c r="C105">
        <v>994.01819499999999</v>
      </c>
      <c r="D105">
        <v>993.92040748387103</v>
      </c>
      <c r="V105" s="5">
        <v>994.01819499999999</v>
      </c>
    </row>
    <row r="106" spans="1:22" x14ac:dyDescent="0.3">
      <c r="B106" t="s">
        <v>3</v>
      </c>
      <c r="C106">
        <v>993.90008799999998</v>
      </c>
      <c r="D106">
        <v>993.92040748387103</v>
      </c>
      <c r="V106" s="5">
        <v>993.90008799999998</v>
      </c>
    </row>
    <row r="107" spans="1:22" x14ac:dyDescent="0.3">
      <c r="B107" t="s">
        <v>4</v>
      </c>
      <c r="C107">
        <v>993.91977250000002</v>
      </c>
      <c r="D107">
        <v>993.92040748387103</v>
      </c>
      <c r="V107" s="5">
        <v>993.91977250000002</v>
      </c>
    </row>
    <row r="108" spans="1:22" x14ac:dyDescent="0.3">
      <c r="B108" t="s">
        <v>5</v>
      </c>
      <c r="C108">
        <v>993.90008799999998</v>
      </c>
      <c r="D108">
        <v>993.92040748387103</v>
      </c>
      <c r="V108" s="5">
        <v>993.90008799999998</v>
      </c>
    </row>
    <row r="109" spans="1:22" x14ac:dyDescent="0.3">
      <c r="B109" t="s">
        <v>6</v>
      </c>
      <c r="C109">
        <v>993.97524699999997</v>
      </c>
      <c r="D109">
        <v>993.92040748387103</v>
      </c>
      <c r="V109" s="5">
        <v>993.97524699999997</v>
      </c>
    </row>
    <row r="110" spans="1:22" x14ac:dyDescent="0.3">
      <c r="A110" t="s">
        <v>425</v>
      </c>
      <c r="B110" t="s">
        <v>1</v>
      </c>
      <c r="C110">
        <v>994.10409099999993</v>
      </c>
      <c r="D110">
        <v>993.92040748387103</v>
      </c>
      <c r="V110" s="5">
        <v>994.10409099999993</v>
      </c>
    </row>
    <row r="111" spans="1:22" x14ac:dyDescent="0.3">
      <c r="B111" t="s">
        <v>2</v>
      </c>
      <c r="C111">
        <v>994.17924999999991</v>
      </c>
      <c r="D111">
        <v>993.92040748387103</v>
      </c>
      <c r="V111" s="5">
        <v>994.17924999999991</v>
      </c>
    </row>
    <row r="112" spans="1:22" x14ac:dyDescent="0.3">
      <c r="B112" t="s">
        <v>3</v>
      </c>
      <c r="C112">
        <v>994.26335649999999</v>
      </c>
      <c r="D112">
        <v>993.92040748387103</v>
      </c>
      <c r="V112" s="5">
        <v>994.26335649999999</v>
      </c>
    </row>
    <row r="113" spans="1:22" x14ac:dyDescent="0.3">
      <c r="B113" t="s">
        <v>4</v>
      </c>
      <c r="C113">
        <v>993.91619349999996</v>
      </c>
      <c r="D113">
        <v>993.92040748387103</v>
      </c>
      <c r="V113" s="5">
        <v>993.91619349999996</v>
      </c>
    </row>
    <row r="114" spans="1:22" x14ac:dyDescent="0.3">
      <c r="B114" t="s">
        <v>5</v>
      </c>
      <c r="C114">
        <v>994.32240999999999</v>
      </c>
      <c r="D114">
        <v>993.92040748387103</v>
      </c>
      <c r="V114" s="5">
        <v>994.32240999999999</v>
      </c>
    </row>
    <row r="115" spans="1:22" x14ac:dyDescent="0.3">
      <c r="B115" t="s">
        <v>6</v>
      </c>
      <c r="C115">
        <v>994.19714499999998</v>
      </c>
      <c r="D115">
        <v>993.92040748387103</v>
      </c>
      <c r="V115" s="5">
        <v>994.19714499999998</v>
      </c>
    </row>
    <row r="116" spans="1:22" x14ac:dyDescent="0.3">
      <c r="A116" t="s">
        <v>426</v>
      </c>
      <c r="B116" t="s">
        <v>1</v>
      </c>
      <c r="C116">
        <v>994.37788449999994</v>
      </c>
      <c r="D116">
        <v>993.92040748387103</v>
      </c>
      <c r="V116" s="5">
        <v>994.37788449999994</v>
      </c>
    </row>
    <row r="117" spans="1:22" x14ac:dyDescent="0.3">
      <c r="B117" t="s">
        <v>2</v>
      </c>
      <c r="C117">
        <v>994.50672850000001</v>
      </c>
      <c r="D117">
        <v>993.92040748387103</v>
      </c>
      <c r="V117" s="5">
        <v>994.50672850000001</v>
      </c>
    </row>
    <row r="118" spans="1:22" x14ac:dyDescent="0.3">
      <c r="B118" t="s">
        <v>3</v>
      </c>
      <c r="C118">
        <v>994.22219799999993</v>
      </c>
      <c r="D118">
        <v>993.92040748387103</v>
      </c>
      <c r="V118" s="5">
        <v>994.22219799999993</v>
      </c>
    </row>
    <row r="119" spans="1:22" x14ac:dyDescent="0.3">
      <c r="B119" t="s">
        <v>4</v>
      </c>
      <c r="C119">
        <v>994.16314449999993</v>
      </c>
      <c r="D119">
        <v>993.92040748387103</v>
      </c>
      <c r="V119" s="5">
        <v>994.16314449999993</v>
      </c>
    </row>
    <row r="120" spans="1:22" x14ac:dyDescent="0.3">
      <c r="B120" t="s">
        <v>5</v>
      </c>
      <c r="C120">
        <v>994.29556749999995</v>
      </c>
      <c r="D120">
        <v>993.92040748387103</v>
      </c>
      <c r="V120" s="5">
        <v>994.29556749999995</v>
      </c>
    </row>
    <row r="121" spans="1:22" x14ac:dyDescent="0.3">
      <c r="B121" t="s">
        <v>6</v>
      </c>
      <c r="C121">
        <v>994.47451749999993</v>
      </c>
      <c r="D121">
        <v>993.92040748387103</v>
      </c>
      <c r="V121" s="5">
        <v>994.47451749999993</v>
      </c>
    </row>
    <row r="122" spans="1:22" x14ac:dyDescent="0.3">
      <c r="A122" t="s">
        <v>427</v>
      </c>
      <c r="B122" t="s">
        <v>1</v>
      </c>
      <c r="C122">
        <v>994.60694049999995</v>
      </c>
      <c r="D122">
        <v>993.92040748387103</v>
      </c>
      <c r="V122" s="5">
        <v>994.60694049999995</v>
      </c>
    </row>
    <row r="123" spans="1:22" x14ac:dyDescent="0.3">
      <c r="B123" t="s">
        <v>2</v>
      </c>
      <c r="C123">
        <v>994.55504499999995</v>
      </c>
      <c r="D123">
        <v>993.92040748387103</v>
      </c>
      <c r="V123" s="5">
        <v>994.55504499999995</v>
      </c>
    </row>
    <row r="124" spans="1:22" x14ac:dyDescent="0.3">
      <c r="B124" t="s">
        <v>3</v>
      </c>
      <c r="C124">
        <v>994.20788199999993</v>
      </c>
      <c r="D124">
        <v>993.92040748387103</v>
      </c>
      <c r="V124" s="5">
        <v>994.20788199999993</v>
      </c>
    </row>
    <row r="125" spans="1:22" x14ac:dyDescent="0.3">
      <c r="B125" t="s">
        <v>4</v>
      </c>
      <c r="C125">
        <v>993.87503500000003</v>
      </c>
      <c r="D125">
        <v>993.92040748387103</v>
      </c>
      <c r="V125" s="5">
        <v>993.87503500000003</v>
      </c>
    </row>
    <row r="126" spans="1:22" x14ac:dyDescent="0.3">
      <c r="B126" t="s">
        <v>5</v>
      </c>
      <c r="C126">
        <v>993.88577199999997</v>
      </c>
      <c r="D126">
        <v>993.92040748387103</v>
      </c>
      <c r="V126" s="5">
        <v>993.88577199999997</v>
      </c>
    </row>
    <row r="127" spans="1:22" x14ac:dyDescent="0.3">
      <c r="B127" t="s">
        <v>6</v>
      </c>
      <c r="C127">
        <v>994.0772485</v>
      </c>
      <c r="D127">
        <v>993.92040748387103</v>
      </c>
      <c r="V127" s="5">
        <v>994.0772485</v>
      </c>
    </row>
    <row r="128" spans="1:22" x14ac:dyDescent="0.3">
      <c r="A128" t="s">
        <v>428</v>
      </c>
      <c r="B128" t="s">
        <v>1</v>
      </c>
      <c r="C128">
        <v>994.16314449999993</v>
      </c>
      <c r="D128">
        <v>993.92040748387103</v>
      </c>
      <c r="V128" s="5">
        <v>994.16314449999993</v>
      </c>
    </row>
    <row r="129" spans="1:22" x14ac:dyDescent="0.3">
      <c r="B129" t="s">
        <v>2</v>
      </c>
      <c r="C129">
        <v>994.17030249999993</v>
      </c>
      <c r="D129">
        <v>993.92040748387103</v>
      </c>
      <c r="V129" s="5">
        <v>994.17030249999993</v>
      </c>
    </row>
    <row r="130" spans="1:22" x14ac:dyDescent="0.3">
      <c r="B130" t="s">
        <v>3</v>
      </c>
      <c r="C130">
        <v>993.93766749999998</v>
      </c>
      <c r="D130">
        <v>993.92040748387103</v>
      </c>
      <c r="V130" s="5">
        <v>993.93766749999998</v>
      </c>
    </row>
    <row r="131" spans="1:22" x14ac:dyDescent="0.3">
      <c r="B131" t="s">
        <v>4</v>
      </c>
      <c r="C131">
        <v>993.67818999999997</v>
      </c>
      <c r="D131">
        <v>993.92040748387103</v>
      </c>
      <c r="V131" s="5">
        <v>993.67818999999997</v>
      </c>
    </row>
    <row r="132" spans="1:22" x14ac:dyDescent="0.3">
      <c r="B132" t="s">
        <v>5</v>
      </c>
      <c r="C132">
        <v>993.77482299999997</v>
      </c>
      <c r="D132">
        <v>993.92040748387103</v>
      </c>
      <c r="V132" s="5">
        <v>993.77482299999997</v>
      </c>
    </row>
    <row r="133" spans="1:22" x14ac:dyDescent="0.3">
      <c r="B133" t="s">
        <v>6</v>
      </c>
      <c r="C133">
        <v>993.80166550000001</v>
      </c>
      <c r="D133">
        <v>993.92040748387103</v>
      </c>
      <c r="V133" s="5">
        <v>993.80166550000001</v>
      </c>
    </row>
    <row r="134" spans="1:22" x14ac:dyDescent="0.3">
      <c r="A134" t="s">
        <v>429</v>
      </c>
      <c r="B134" t="s">
        <v>1</v>
      </c>
      <c r="C134">
        <v>993.88935099999992</v>
      </c>
      <c r="D134">
        <v>993.92040748387103</v>
      </c>
      <c r="V134" s="5">
        <v>993.88935099999992</v>
      </c>
    </row>
    <row r="135" spans="1:22" x14ac:dyDescent="0.3">
      <c r="B135" t="s">
        <v>2</v>
      </c>
      <c r="C135">
        <v>994.08798549999995</v>
      </c>
      <c r="D135">
        <v>993.92040748387103</v>
      </c>
      <c r="V135" s="5">
        <v>994.08798549999995</v>
      </c>
    </row>
    <row r="136" spans="1:22" x14ac:dyDescent="0.3">
      <c r="B136" t="s">
        <v>3</v>
      </c>
      <c r="C136">
        <v>993.77482299999997</v>
      </c>
      <c r="D136">
        <v>993.92040748387103</v>
      </c>
      <c r="V136" s="5">
        <v>993.77482299999997</v>
      </c>
    </row>
    <row r="137" spans="1:22" x14ac:dyDescent="0.3">
      <c r="B137" t="s">
        <v>4</v>
      </c>
      <c r="C137">
        <v>993.64061049999998</v>
      </c>
      <c r="D137">
        <v>993.92040748387103</v>
      </c>
      <c r="V137" s="5">
        <v>993.64061049999998</v>
      </c>
    </row>
    <row r="138" spans="1:22" x14ac:dyDescent="0.3">
      <c r="B138" t="s">
        <v>5</v>
      </c>
      <c r="C138">
        <v>993.68892699999992</v>
      </c>
      <c r="D138">
        <v>993.92040748387103</v>
      </c>
      <c r="V138" s="5">
        <v>993.68892699999992</v>
      </c>
    </row>
    <row r="139" spans="1:22" x14ac:dyDescent="0.3">
      <c r="B139" t="s">
        <v>6</v>
      </c>
      <c r="C139">
        <v>993.824929</v>
      </c>
      <c r="D139">
        <v>993.92040748387103</v>
      </c>
      <c r="V139" s="5">
        <v>993.824929</v>
      </c>
    </row>
    <row r="140" spans="1:22" x14ac:dyDescent="0.3">
      <c r="A140" t="s">
        <v>430</v>
      </c>
      <c r="B140" t="s">
        <v>1</v>
      </c>
      <c r="C140">
        <v>994.05577449999998</v>
      </c>
      <c r="D140">
        <v>993.92040748387103</v>
      </c>
      <c r="V140" s="5">
        <v>994.05577449999998</v>
      </c>
    </row>
    <row r="141" spans="1:22" x14ac:dyDescent="0.3">
      <c r="B141" t="s">
        <v>2</v>
      </c>
      <c r="C141">
        <v>994.16135499999996</v>
      </c>
      <c r="D141">
        <v>993.92040748387103</v>
      </c>
      <c r="V141" s="5">
        <v>994.16135499999996</v>
      </c>
    </row>
    <row r="142" spans="1:22" x14ac:dyDescent="0.3">
      <c r="B142" t="s">
        <v>3</v>
      </c>
      <c r="C142">
        <v>993.82850799999994</v>
      </c>
      <c r="D142">
        <v>993.92040748387103</v>
      </c>
      <c r="V142" s="5">
        <v>993.82850799999994</v>
      </c>
    </row>
    <row r="143" spans="1:22" x14ac:dyDescent="0.3">
      <c r="B143" t="s">
        <v>4</v>
      </c>
      <c r="C143">
        <v>993.67461100000003</v>
      </c>
      <c r="D143">
        <v>993.92040748387103</v>
      </c>
      <c r="V143" s="5">
        <v>993.67461100000003</v>
      </c>
    </row>
    <row r="144" spans="1:22" x14ac:dyDescent="0.3">
      <c r="B144" t="s">
        <v>5</v>
      </c>
      <c r="C144">
        <v>994.19893449999995</v>
      </c>
      <c r="D144">
        <v>993.92040748387103</v>
      </c>
      <c r="V144" s="5">
        <v>994.19893449999995</v>
      </c>
    </row>
    <row r="145" spans="1:22" x14ac:dyDescent="0.3">
      <c r="B145" t="s">
        <v>6</v>
      </c>
      <c r="C145">
        <v>993.85892949999993</v>
      </c>
      <c r="D145">
        <v>993.92040748387103</v>
      </c>
      <c r="V145" s="5">
        <v>993.85892949999993</v>
      </c>
    </row>
    <row r="146" spans="1:22" x14ac:dyDescent="0.3">
      <c r="A146" t="s">
        <v>431</v>
      </c>
      <c r="B146" t="s">
        <v>1</v>
      </c>
      <c r="C146">
        <v>994.136302</v>
      </c>
      <c r="D146">
        <v>993.92040748387103</v>
      </c>
      <c r="V146" s="5">
        <v>994.136302</v>
      </c>
    </row>
    <row r="147" spans="1:22" x14ac:dyDescent="0.3">
      <c r="B147" t="s">
        <v>2</v>
      </c>
      <c r="C147">
        <v>993.94482549999998</v>
      </c>
      <c r="D147">
        <v>993.92040748387103</v>
      </c>
      <c r="V147" s="5">
        <v>993.94482549999998</v>
      </c>
    </row>
    <row r="148" spans="1:22" x14ac:dyDescent="0.3">
      <c r="B148" t="s">
        <v>3</v>
      </c>
      <c r="C148">
        <v>993.77124400000002</v>
      </c>
      <c r="D148">
        <v>993.92040748387103</v>
      </c>
      <c r="V148" s="5">
        <v>993.77124400000002</v>
      </c>
    </row>
    <row r="149" spans="1:22" x14ac:dyDescent="0.3">
      <c r="B149" t="s">
        <v>4</v>
      </c>
      <c r="C149">
        <v>993.74798049999993</v>
      </c>
      <c r="D149">
        <v>993.92040748387103</v>
      </c>
      <c r="V149" s="5">
        <v>993.74798049999993</v>
      </c>
    </row>
    <row r="150" spans="1:22" x14ac:dyDescent="0.3">
      <c r="B150" t="s">
        <v>5</v>
      </c>
      <c r="C150">
        <v>994.02177399999994</v>
      </c>
      <c r="D150">
        <v>993.92040748387103</v>
      </c>
      <c r="V150" s="5">
        <v>994.02177399999994</v>
      </c>
    </row>
    <row r="151" spans="1:22" x14ac:dyDescent="0.3">
      <c r="B151" t="s">
        <v>6</v>
      </c>
      <c r="C151">
        <v>994.15240749999998</v>
      </c>
      <c r="D151">
        <v>993.92040748387103</v>
      </c>
      <c r="V151" s="5">
        <v>994.15240749999998</v>
      </c>
    </row>
    <row r="152" spans="1:22" x14ac:dyDescent="0.3">
      <c r="A152" t="s">
        <v>432</v>
      </c>
      <c r="B152" t="s">
        <v>1</v>
      </c>
      <c r="C152">
        <v>994.12198599999999</v>
      </c>
      <c r="D152">
        <v>993.92040748387103</v>
      </c>
      <c r="V152" s="5">
        <v>994.12198599999999</v>
      </c>
    </row>
    <row r="153" spans="1:22" x14ac:dyDescent="0.3">
      <c r="B153" t="s">
        <v>2</v>
      </c>
      <c r="C153">
        <v>993.92514099999994</v>
      </c>
      <c r="D153">
        <v>993.92040748387103</v>
      </c>
      <c r="V153" s="5">
        <v>993.92514099999994</v>
      </c>
    </row>
    <row r="154" spans="1:22" x14ac:dyDescent="0.3">
      <c r="B154" t="s">
        <v>3</v>
      </c>
      <c r="C154">
        <v>993.86787700000002</v>
      </c>
      <c r="D154">
        <v>993.92040748387103</v>
      </c>
      <c r="V154" s="5">
        <v>993.86787700000002</v>
      </c>
    </row>
    <row r="155" spans="1:22" x14ac:dyDescent="0.3">
      <c r="B155" t="s">
        <v>4</v>
      </c>
      <c r="C155">
        <v>993.63703149999992</v>
      </c>
      <c r="D155">
        <v>993.92040748387103</v>
      </c>
      <c r="V155" s="5">
        <v>993.63703149999992</v>
      </c>
    </row>
    <row r="156" spans="1:22" x14ac:dyDescent="0.3">
      <c r="B156" t="s">
        <v>5</v>
      </c>
      <c r="C156">
        <v>993.69608499999993</v>
      </c>
      <c r="D156">
        <v>993.92040748387103</v>
      </c>
      <c r="V156" s="5">
        <v>993.69608499999993</v>
      </c>
    </row>
    <row r="157" spans="1:22" x14ac:dyDescent="0.3">
      <c r="B157" t="s">
        <v>6</v>
      </c>
      <c r="C157">
        <v>993.78377049999995</v>
      </c>
      <c r="D157">
        <v>993.92040748387103</v>
      </c>
      <c r="V157" s="5">
        <v>993.78377049999995</v>
      </c>
    </row>
    <row r="158" spans="1:22" x14ac:dyDescent="0.3">
      <c r="A158" t="s">
        <v>433</v>
      </c>
      <c r="B158" t="s">
        <v>1</v>
      </c>
      <c r="C158">
        <v>993.79987599999993</v>
      </c>
      <c r="D158">
        <v>993.92040748387103</v>
      </c>
      <c r="V158" s="5">
        <v>993.79987599999993</v>
      </c>
    </row>
    <row r="159" spans="1:22" x14ac:dyDescent="0.3">
      <c r="B159" t="s">
        <v>2</v>
      </c>
      <c r="C159">
        <v>993.90008799999998</v>
      </c>
      <c r="D159">
        <v>993.92040748387103</v>
      </c>
      <c r="V159" s="5">
        <v>993.90008799999998</v>
      </c>
    </row>
    <row r="160" spans="1:22" x14ac:dyDescent="0.3">
      <c r="B160" t="s">
        <v>3</v>
      </c>
      <c r="C160">
        <v>993.62271550000003</v>
      </c>
      <c r="D160">
        <v>993.92040748387103</v>
      </c>
      <c r="V160" s="5">
        <v>993.62271550000003</v>
      </c>
    </row>
    <row r="161" spans="1:22" x14ac:dyDescent="0.3">
      <c r="B161" t="s">
        <v>4</v>
      </c>
      <c r="C161">
        <v>993.62987350000003</v>
      </c>
      <c r="D161">
        <v>993.92040748387103</v>
      </c>
      <c r="V161" s="5">
        <v>993.62987350000003</v>
      </c>
    </row>
    <row r="162" spans="1:22" x14ac:dyDescent="0.3">
      <c r="B162" t="s">
        <v>5</v>
      </c>
      <c r="C162">
        <v>993.79629699999998</v>
      </c>
      <c r="D162">
        <v>993.92040748387103</v>
      </c>
      <c r="V162" s="5">
        <v>993.79629699999998</v>
      </c>
    </row>
    <row r="163" spans="1:22" x14ac:dyDescent="0.3">
      <c r="B163" t="s">
        <v>6</v>
      </c>
      <c r="C163">
        <v>993.86429799999996</v>
      </c>
      <c r="D163">
        <v>993.92040748387103</v>
      </c>
      <c r="V163" s="5">
        <v>993.86429799999996</v>
      </c>
    </row>
    <row r="164" spans="1:22" x14ac:dyDescent="0.3">
      <c r="A164" t="s">
        <v>434</v>
      </c>
      <c r="B164" t="s">
        <v>1</v>
      </c>
      <c r="C164">
        <v>993.86250849999999</v>
      </c>
      <c r="D164">
        <v>993.92040748387103</v>
      </c>
      <c r="V164" s="5">
        <v>993.86250849999999</v>
      </c>
    </row>
    <row r="165" spans="1:22" x14ac:dyDescent="0.3">
      <c r="B165" t="s">
        <v>2</v>
      </c>
      <c r="C165">
        <v>994.01282649999996</v>
      </c>
      <c r="D165">
        <v>993.92040748387103</v>
      </c>
      <c r="V165" s="5">
        <v>994.01282649999996</v>
      </c>
    </row>
    <row r="166" spans="1:22" x14ac:dyDescent="0.3">
      <c r="B166" t="s">
        <v>3</v>
      </c>
      <c r="C166">
        <v>993.78913899999998</v>
      </c>
      <c r="D166">
        <v>993.92040748387103</v>
      </c>
      <c r="V166" s="5">
        <v>993.78913899999998</v>
      </c>
    </row>
    <row r="167" spans="1:22" x14ac:dyDescent="0.3">
      <c r="B167" t="s">
        <v>4</v>
      </c>
      <c r="C167">
        <v>993.74977000000001</v>
      </c>
      <c r="D167">
        <v>993.92040748387103</v>
      </c>
      <c r="V167" s="5">
        <v>993.74977000000001</v>
      </c>
    </row>
    <row r="168" spans="1:22" x14ac:dyDescent="0.3">
      <c r="B168" t="s">
        <v>5</v>
      </c>
      <c r="C168">
        <v>993.71219050000002</v>
      </c>
      <c r="D168">
        <v>993.92040748387103</v>
      </c>
      <c r="V168" s="5">
        <v>993.71219050000002</v>
      </c>
    </row>
    <row r="169" spans="1:22" x14ac:dyDescent="0.3">
      <c r="B169" t="s">
        <v>6</v>
      </c>
      <c r="C169">
        <v>993.69608499999993</v>
      </c>
      <c r="D169">
        <v>993.92040748387103</v>
      </c>
      <c r="V169" s="5">
        <v>993.69608499999993</v>
      </c>
    </row>
    <row r="170" spans="1:22" x14ac:dyDescent="0.3">
      <c r="A170" t="s">
        <v>435</v>
      </c>
      <c r="B170" t="s">
        <v>1</v>
      </c>
      <c r="C170">
        <v>993.79987599999993</v>
      </c>
      <c r="D170">
        <v>993.92040748387103</v>
      </c>
      <c r="V170" s="5">
        <v>993.79987599999993</v>
      </c>
    </row>
    <row r="171" spans="1:22" x14ac:dyDescent="0.3">
      <c r="B171" t="s">
        <v>2</v>
      </c>
      <c r="C171">
        <v>993.94840449999992</v>
      </c>
      <c r="D171">
        <v>993.92040748387103</v>
      </c>
      <c r="V171" s="5">
        <v>993.94840449999992</v>
      </c>
    </row>
    <row r="172" spans="1:22" x14ac:dyDescent="0.3">
      <c r="B172" t="s">
        <v>3</v>
      </c>
      <c r="C172">
        <v>993.63524199999995</v>
      </c>
      <c r="D172">
        <v>993.92040748387103</v>
      </c>
      <c r="V172" s="5">
        <v>993.63524199999995</v>
      </c>
    </row>
    <row r="173" spans="1:22" x14ac:dyDescent="0.3">
      <c r="B173" t="s">
        <v>4</v>
      </c>
      <c r="C173">
        <v>993.52966149999997</v>
      </c>
      <c r="D173">
        <v>993.92040748387103</v>
      </c>
      <c r="V173" s="5">
        <v>993.52966149999997</v>
      </c>
    </row>
    <row r="174" spans="1:22" x14ac:dyDescent="0.3">
      <c r="B174" t="s">
        <v>5</v>
      </c>
      <c r="C174">
        <v>993.64418949999992</v>
      </c>
      <c r="D174">
        <v>993.92040748387103</v>
      </c>
      <c r="V174" s="5">
        <v>993.64418949999992</v>
      </c>
    </row>
    <row r="175" spans="1:22" x14ac:dyDescent="0.3">
      <c r="B175" t="s">
        <v>6</v>
      </c>
      <c r="C175">
        <v>993.7730335</v>
      </c>
      <c r="D175">
        <v>993.92040748387103</v>
      </c>
      <c r="V175" s="5">
        <v>993.7730335</v>
      </c>
    </row>
    <row r="176" spans="1:22" x14ac:dyDescent="0.3">
      <c r="A176" t="s">
        <v>436</v>
      </c>
      <c r="B176" t="s">
        <v>1</v>
      </c>
      <c r="C176">
        <v>993.88577199999997</v>
      </c>
      <c r="D176">
        <v>993.92040748387103</v>
      </c>
      <c r="V176" s="5">
        <v>993.88577199999997</v>
      </c>
    </row>
    <row r="177" spans="1:22" x14ac:dyDescent="0.3">
      <c r="B177" t="s">
        <v>2</v>
      </c>
      <c r="C177">
        <v>993.98956299999998</v>
      </c>
      <c r="D177">
        <v>993.92040748387103</v>
      </c>
      <c r="V177" s="5">
        <v>993.98956299999998</v>
      </c>
    </row>
    <row r="178" spans="1:22" x14ac:dyDescent="0.3">
      <c r="B178" t="s">
        <v>3</v>
      </c>
      <c r="C178">
        <v>993.79987599999993</v>
      </c>
      <c r="D178">
        <v>993.92040748387103</v>
      </c>
      <c r="V178" s="5">
        <v>993.79987599999993</v>
      </c>
    </row>
    <row r="179" spans="1:22" x14ac:dyDescent="0.3">
      <c r="B179" t="s">
        <v>4</v>
      </c>
      <c r="C179">
        <v>993.64597900000001</v>
      </c>
      <c r="D179">
        <v>993.92040748387103</v>
      </c>
      <c r="V179" s="5">
        <v>993.64597900000001</v>
      </c>
    </row>
    <row r="180" spans="1:22" x14ac:dyDescent="0.3">
      <c r="B180" t="s">
        <v>5</v>
      </c>
      <c r="C180">
        <v>993.77124400000002</v>
      </c>
      <c r="D180">
        <v>993.92040748387103</v>
      </c>
      <c r="V180" s="5">
        <v>993.77124400000002</v>
      </c>
    </row>
    <row r="181" spans="1:22" x14ac:dyDescent="0.3">
      <c r="B181" t="s">
        <v>6</v>
      </c>
      <c r="C181">
        <v>993.96093099999996</v>
      </c>
      <c r="D181">
        <v>993.92040748387103</v>
      </c>
      <c r="V181" s="5">
        <v>993.96093099999996</v>
      </c>
    </row>
    <row r="182" spans="1:22" x14ac:dyDescent="0.3">
      <c r="A182" t="s">
        <v>437</v>
      </c>
      <c r="B182" t="s">
        <v>1</v>
      </c>
      <c r="C182">
        <v>993.75513849999993</v>
      </c>
      <c r="D182">
        <v>993.92040748387103</v>
      </c>
      <c r="V182" s="5">
        <v>993.75513849999993</v>
      </c>
    </row>
    <row r="183" spans="1:22" x14ac:dyDescent="0.3">
      <c r="B183" t="s">
        <v>2</v>
      </c>
      <c r="C183">
        <v>993.89650899999992</v>
      </c>
      <c r="D183">
        <v>993.92040748387103</v>
      </c>
      <c r="V183" s="5">
        <v>993.89650899999992</v>
      </c>
    </row>
    <row r="184" spans="1:22" x14ac:dyDescent="0.3">
      <c r="B184" t="s">
        <v>3</v>
      </c>
      <c r="C184">
        <v>993.68892699999992</v>
      </c>
      <c r="D184">
        <v>993.92040748387103</v>
      </c>
      <c r="V184" s="5">
        <v>993.68892699999992</v>
      </c>
    </row>
    <row r="185" spans="1:22" x14ac:dyDescent="0.3">
      <c r="B185" t="s">
        <v>4</v>
      </c>
      <c r="C185">
        <v>993.56545149999999</v>
      </c>
      <c r="D185">
        <v>993.92040748387103</v>
      </c>
      <c r="V185" s="5">
        <v>993.56545149999999</v>
      </c>
    </row>
    <row r="186" spans="1:22" x14ac:dyDescent="0.3">
      <c r="B186" t="s">
        <v>5</v>
      </c>
      <c r="C186">
        <v>993.62629449999997</v>
      </c>
      <c r="D186">
        <v>993.92040748387103</v>
      </c>
      <c r="V186" s="5">
        <v>993.62629449999997</v>
      </c>
    </row>
    <row r="187" spans="1:22" x14ac:dyDescent="0.3">
      <c r="B187" t="s">
        <v>6</v>
      </c>
      <c r="C187">
        <v>993.59408350000001</v>
      </c>
      <c r="D187">
        <v>993.92040748387103</v>
      </c>
      <c r="V187" s="5">
        <v>993.59408350000001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CC2E-2DED-4A5F-96E1-7748AE0104A1}">
  <dimension ref="A2:X187"/>
  <sheetViews>
    <sheetView topLeftCell="C1" zoomScale="73" workbookViewId="0">
      <selection activeCell="Z2" sqref="Z2"/>
    </sheetView>
  </sheetViews>
  <sheetFormatPr defaultRowHeight="14.4" x14ac:dyDescent="0.3"/>
  <cols>
    <col min="1" max="1" width="11.109375" customWidth="1"/>
    <col min="3" max="3" width="13.6640625" customWidth="1"/>
    <col min="4" max="4" width="13.88671875" customWidth="1"/>
    <col min="17" max="17" width="14.109375" customWidth="1"/>
    <col min="19" max="19" width="15.44140625" customWidth="1"/>
  </cols>
  <sheetData>
    <row r="2" spans="1:24" x14ac:dyDescent="0.3">
      <c r="A2" s="1">
        <v>45292</v>
      </c>
      <c r="B2" t="s">
        <v>1</v>
      </c>
      <c r="C2">
        <v>6.0653750000000005E-4</v>
      </c>
      <c r="D2">
        <v>7.1945800000000008E-4</v>
      </c>
      <c r="E2">
        <v>6.1230411559139815E-4</v>
      </c>
      <c r="F2">
        <v>7.2451948387096789E-4</v>
      </c>
      <c r="W2" s="6">
        <v>6.0653750000000005E-4</v>
      </c>
      <c r="X2" s="6">
        <v>7.1945800000000008E-4</v>
      </c>
    </row>
    <row r="3" spans="1:24" x14ac:dyDescent="0.3">
      <c r="B3" t="s">
        <v>2</v>
      </c>
      <c r="C3">
        <v>6.077220000000001E-4</v>
      </c>
      <c r="D3">
        <v>7.201480000000001E-4</v>
      </c>
      <c r="E3">
        <v>6.1230411559139815E-4</v>
      </c>
      <c r="F3">
        <v>7.2451948387096789E-4</v>
      </c>
      <c r="W3" s="6">
        <v>6.077220000000001E-4</v>
      </c>
      <c r="X3" s="6">
        <v>7.201480000000001E-4</v>
      </c>
    </row>
    <row r="4" spans="1:24" x14ac:dyDescent="0.3">
      <c r="B4" t="s">
        <v>3</v>
      </c>
      <c r="C4">
        <v>6.0725850000000001E-4</v>
      </c>
      <c r="D4">
        <v>7.1255800000000007E-4</v>
      </c>
      <c r="E4">
        <v>6.1230411559139815E-4</v>
      </c>
      <c r="F4">
        <v>7.2451948387096789E-4</v>
      </c>
      <c r="Q4" s="6">
        <f>MIN(C2:C187)</f>
        <v>6.003060000000001E-4</v>
      </c>
      <c r="S4">
        <v>6.0030599999999999E-4</v>
      </c>
      <c r="W4" s="6">
        <v>6.0725850000000001E-4</v>
      </c>
      <c r="X4" s="6">
        <v>7.1255800000000007E-4</v>
      </c>
    </row>
    <row r="5" spans="1:24" x14ac:dyDescent="0.3">
      <c r="B5" t="s">
        <v>4</v>
      </c>
      <c r="C5">
        <v>6.2548950000000008E-4</v>
      </c>
      <c r="D5">
        <v>7.4298700000000007E-4</v>
      </c>
      <c r="E5">
        <v>6.1230411559139815E-4</v>
      </c>
      <c r="F5">
        <v>7.2451948387096789E-4</v>
      </c>
      <c r="Q5" s="6">
        <f>MAX(C2:C187)</f>
        <v>6.297640000000001E-4</v>
      </c>
      <c r="S5">
        <v>6.29764E-4</v>
      </c>
      <c r="W5" s="6">
        <v>6.2548950000000008E-4</v>
      </c>
      <c r="X5" s="6">
        <v>7.4298700000000007E-4</v>
      </c>
    </row>
    <row r="6" spans="1:24" x14ac:dyDescent="0.3">
      <c r="B6" t="s">
        <v>5</v>
      </c>
      <c r="C6">
        <v>6.2033950000000009E-4</v>
      </c>
      <c r="D6">
        <v>7.3346500000000009E-4</v>
      </c>
      <c r="E6">
        <v>6.1230411559139815E-4</v>
      </c>
      <c r="F6">
        <v>7.2451948387096789E-4</v>
      </c>
      <c r="Q6" s="6">
        <f>MIN(D2:D187)</f>
        <v>7.0752100000000002E-4</v>
      </c>
      <c r="S6">
        <v>7.0752100000000002E-4</v>
      </c>
      <c r="W6" s="6">
        <v>6.2033950000000009E-4</v>
      </c>
      <c r="X6" s="6">
        <v>7.3346500000000009E-4</v>
      </c>
    </row>
    <row r="7" spans="1:24" x14ac:dyDescent="0.3">
      <c r="B7" t="s">
        <v>6</v>
      </c>
      <c r="C7">
        <v>6.0638300000000005E-4</v>
      </c>
      <c r="D7">
        <v>7.2670300000000009E-4</v>
      </c>
      <c r="E7">
        <v>6.1230411559139815E-4</v>
      </c>
      <c r="F7">
        <v>7.2451948387096789E-4</v>
      </c>
      <c r="Q7" s="6">
        <f>MAX(D2:D187)</f>
        <v>7.5099100000000001E-4</v>
      </c>
      <c r="S7">
        <v>7.5099100000000001E-4</v>
      </c>
      <c r="W7" s="6">
        <v>6.0638300000000005E-4</v>
      </c>
      <c r="X7" s="6">
        <v>7.2670300000000009E-4</v>
      </c>
    </row>
    <row r="8" spans="1:24" x14ac:dyDescent="0.3">
      <c r="A8" s="1">
        <v>45323</v>
      </c>
      <c r="B8" t="s">
        <v>1</v>
      </c>
      <c r="C8">
        <v>6.1359300000000006E-4</v>
      </c>
      <c r="D8">
        <v>7.2891100000000006E-4</v>
      </c>
      <c r="E8">
        <v>6.1230411559139815E-4</v>
      </c>
      <c r="F8">
        <v>7.2451948387096789E-4</v>
      </c>
      <c r="Q8" s="6">
        <f>AVERAGE(C2:C187)</f>
        <v>6.1230411559139815E-4</v>
      </c>
      <c r="W8" s="6">
        <v>6.1359300000000006E-4</v>
      </c>
      <c r="X8" s="6">
        <v>7.2891100000000006E-4</v>
      </c>
    </row>
    <row r="9" spans="1:24" x14ac:dyDescent="0.3">
      <c r="B9" t="s">
        <v>2</v>
      </c>
      <c r="C9">
        <v>6.1179050000000003E-4</v>
      </c>
      <c r="D9">
        <v>7.3670800000000009E-4</v>
      </c>
      <c r="E9">
        <v>6.1230411559139815E-4</v>
      </c>
      <c r="F9">
        <v>7.2451948387096789E-4</v>
      </c>
      <c r="Q9" s="6">
        <f>AVERAGE(D2:D187)</f>
        <v>7.2451948387096789E-4</v>
      </c>
      <c r="W9" s="6">
        <v>6.1179050000000003E-4</v>
      </c>
      <c r="X9" s="6">
        <v>7.3670800000000009E-4</v>
      </c>
    </row>
    <row r="10" spans="1:24" x14ac:dyDescent="0.3">
      <c r="B10" t="s">
        <v>3</v>
      </c>
      <c r="C10">
        <v>6.0638300000000005E-4</v>
      </c>
      <c r="D10">
        <v>7.1863000000000005E-4</v>
      </c>
      <c r="E10">
        <v>6.1230411559139815E-4</v>
      </c>
      <c r="F10">
        <v>7.2451948387096789E-4</v>
      </c>
      <c r="W10" s="6">
        <v>6.0638300000000005E-4</v>
      </c>
      <c r="X10" s="6">
        <v>7.1863000000000005E-4</v>
      </c>
    </row>
    <row r="11" spans="1:24" x14ac:dyDescent="0.3">
      <c r="B11" t="s">
        <v>4</v>
      </c>
      <c r="C11">
        <v>6.1060600000000008E-4</v>
      </c>
      <c r="D11">
        <v>7.0752100000000002E-4</v>
      </c>
      <c r="E11">
        <v>6.1230411559139815E-4</v>
      </c>
      <c r="F11">
        <v>7.2451948387096789E-4</v>
      </c>
      <c r="W11" s="6">
        <v>6.1060600000000008E-4</v>
      </c>
      <c r="X11" s="6">
        <v>7.0752100000000002E-4</v>
      </c>
    </row>
    <row r="12" spans="1:24" x14ac:dyDescent="0.3">
      <c r="B12" t="s">
        <v>5</v>
      </c>
      <c r="C12">
        <v>6.0591950000000007E-4</v>
      </c>
      <c r="D12">
        <v>7.1642200000000009E-4</v>
      </c>
      <c r="E12">
        <v>6.1230411559139815E-4</v>
      </c>
      <c r="F12">
        <v>7.2451948387096789E-4</v>
      </c>
      <c r="W12" s="6">
        <v>6.0591950000000007E-4</v>
      </c>
      <c r="X12" s="6">
        <v>7.1642200000000009E-4</v>
      </c>
    </row>
    <row r="13" spans="1:24" x14ac:dyDescent="0.3">
      <c r="B13" t="s">
        <v>6</v>
      </c>
      <c r="C13">
        <v>6.0648600000000005E-4</v>
      </c>
      <c r="D13">
        <v>7.1904400000000006E-4</v>
      </c>
      <c r="E13">
        <v>6.1230411559139815E-4</v>
      </c>
      <c r="F13">
        <v>7.2451948387096789E-4</v>
      </c>
      <c r="W13" s="6">
        <v>6.0648600000000005E-4</v>
      </c>
      <c r="X13" s="6">
        <v>7.1904400000000006E-4</v>
      </c>
    </row>
    <row r="14" spans="1:24" x14ac:dyDescent="0.3">
      <c r="A14" s="1">
        <v>45352</v>
      </c>
      <c r="B14" t="s">
        <v>1</v>
      </c>
      <c r="C14">
        <v>6.0916400000000004E-4</v>
      </c>
      <c r="D14">
        <v>7.2076900000000012E-4</v>
      </c>
      <c r="E14">
        <v>6.1230411559139815E-4</v>
      </c>
      <c r="F14">
        <v>7.2451948387096789E-4</v>
      </c>
      <c r="W14" s="6">
        <v>6.0916400000000004E-4</v>
      </c>
      <c r="X14" s="6">
        <v>7.2076900000000012E-4</v>
      </c>
    </row>
    <row r="15" spans="1:24" x14ac:dyDescent="0.3">
      <c r="B15" t="s">
        <v>2</v>
      </c>
      <c r="C15">
        <v>6.1446850000000013E-4</v>
      </c>
      <c r="D15">
        <v>7.2387400000000011E-4</v>
      </c>
      <c r="E15">
        <v>6.1230411559139815E-4</v>
      </c>
      <c r="F15">
        <v>7.2451948387096789E-4</v>
      </c>
      <c r="W15" s="6">
        <v>6.1446850000000013E-4</v>
      </c>
      <c r="X15" s="6">
        <v>7.2387400000000011E-4</v>
      </c>
    </row>
    <row r="16" spans="1:24" x14ac:dyDescent="0.3">
      <c r="B16" t="s">
        <v>3</v>
      </c>
      <c r="C16">
        <v>6.1122400000000006E-4</v>
      </c>
      <c r="D16">
        <v>7.2484000000000003E-4</v>
      </c>
      <c r="E16">
        <v>6.1230411559139815E-4</v>
      </c>
      <c r="F16">
        <v>7.2451948387096789E-4</v>
      </c>
      <c r="W16" s="6">
        <v>6.1122400000000006E-4</v>
      </c>
      <c r="X16" s="6">
        <v>7.2484000000000003E-4</v>
      </c>
    </row>
    <row r="17" spans="1:24" x14ac:dyDescent="0.3">
      <c r="B17" t="s">
        <v>4</v>
      </c>
      <c r="C17">
        <v>6.0602250000000007E-4</v>
      </c>
      <c r="D17">
        <v>7.1366200000000011E-4</v>
      </c>
      <c r="E17">
        <v>6.1230411559139815E-4</v>
      </c>
      <c r="F17">
        <v>7.2451948387096789E-4</v>
      </c>
      <c r="W17" s="6">
        <v>6.0602250000000007E-4</v>
      </c>
      <c r="X17" s="6">
        <v>7.1366200000000011E-4</v>
      </c>
    </row>
    <row r="18" spans="1:24" x14ac:dyDescent="0.3">
      <c r="B18" t="s">
        <v>5</v>
      </c>
      <c r="C18">
        <v>6.1060600000000008E-4</v>
      </c>
      <c r="D18">
        <v>7.2221800000000006E-4</v>
      </c>
      <c r="E18">
        <v>6.1230411559139815E-4</v>
      </c>
      <c r="F18">
        <v>7.2451948387096789E-4</v>
      </c>
      <c r="W18" s="6">
        <v>6.1060600000000008E-4</v>
      </c>
      <c r="X18" s="6">
        <v>7.2221800000000006E-4</v>
      </c>
    </row>
    <row r="19" spans="1:24" x14ac:dyDescent="0.3">
      <c r="B19" t="s">
        <v>6</v>
      </c>
      <c r="C19">
        <v>6.0978200000000012E-4</v>
      </c>
      <c r="D19">
        <v>7.1987200000000009E-4</v>
      </c>
      <c r="E19">
        <v>6.1230411559139815E-4</v>
      </c>
      <c r="F19">
        <v>7.2451948387096789E-4</v>
      </c>
      <c r="W19" s="6">
        <v>6.0978200000000012E-4</v>
      </c>
      <c r="X19" s="6">
        <v>7.1987200000000009E-4</v>
      </c>
    </row>
    <row r="20" spans="1:24" x14ac:dyDescent="0.3">
      <c r="A20" s="1">
        <v>45383</v>
      </c>
      <c r="B20" t="s">
        <v>1</v>
      </c>
      <c r="C20">
        <v>6.1112100000000006E-4</v>
      </c>
      <c r="D20">
        <v>7.2415000000000012E-4</v>
      </c>
      <c r="E20">
        <v>6.1230411559139815E-4</v>
      </c>
      <c r="F20">
        <v>7.2451948387096789E-4</v>
      </c>
      <c r="W20" s="6">
        <v>6.1112100000000006E-4</v>
      </c>
      <c r="X20" s="6">
        <v>7.2415000000000012E-4</v>
      </c>
    </row>
    <row r="21" spans="1:24" x14ac:dyDescent="0.3">
      <c r="B21" t="s">
        <v>2</v>
      </c>
      <c r="C21">
        <v>6.1915500000000003E-4</v>
      </c>
      <c r="D21">
        <v>7.3539700000000016E-4</v>
      </c>
      <c r="E21">
        <v>6.1230411559139815E-4</v>
      </c>
      <c r="F21">
        <v>7.2451948387096789E-4</v>
      </c>
      <c r="W21" s="6">
        <v>6.1915500000000003E-4</v>
      </c>
      <c r="X21" s="6">
        <v>7.3539700000000016E-4</v>
      </c>
    </row>
    <row r="22" spans="1:24" x14ac:dyDescent="0.3">
      <c r="B22" t="s">
        <v>3</v>
      </c>
      <c r="C22">
        <v>6.1864000000000005E-4</v>
      </c>
      <c r="D22">
        <v>7.3746700000000001E-4</v>
      </c>
      <c r="E22">
        <v>6.1230411559139815E-4</v>
      </c>
      <c r="F22">
        <v>7.2451948387096789E-4</v>
      </c>
      <c r="W22" s="6">
        <v>6.1864000000000005E-4</v>
      </c>
      <c r="X22" s="6">
        <v>7.3746700000000001E-4</v>
      </c>
    </row>
    <row r="23" spans="1:24" x14ac:dyDescent="0.3">
      <c r="B23" t="s">
        <v>4</v>
      </c>
      <c r="C23">
        <v>6.2100900000000006E-4</v>
      </c>
      <c r="D23">
        <v>7.4084800000000001E-4</v>
      </c>
      <c r="E23">
        <v>6.1230411559139815E-4</v>
      </c>
      <c r="F23">
        <v>7.2451948387096789E-4</v>
      </c>
      <c r="W23" s="6">
        <v>6.2100900000000006E-4</v>
      </c>
      <c r="X23" s="6">
        <v>7.4084800000000001E-4</v>
      </c>
    </row>
    <row r="24" spans="1:24" x14ac:dyDescent="0.3">
      <c r="B24" t="s">
        <v>5</v>
      </c>
      <c r="C24">
        <v>6.175585000000001E-4</v>
      </c>
      <c r="D24">
        <v>7.3401700000000011E-4</v>
      </c>
      <c r="E24">
        <v>6.1230411559139815E-4</v>
      </c>
      <c r="F24">
        <v>7.2451948387096789E-4</v>
      </c>
      <c r="W24" s="6">
        <v>6.175585000000001E-4</v>
      </c>
      <c r="X24" s="6">
        <v>7.3401700000000011E-4</v>
      </c>
    </row>
    <row r="25" spans="1:24" x14ac:dyDescent="0.3">
      <c r="B25" t="s">
        <v>6</v>
      </c>
      <c r="C25">
        <v>6.1585900000000007E-4</v>
      </c>
      <c r="D25">
        <v>7.3325800000000009E-4</v>
      </c>
      <c r="E25">
        <v>6.1230411559139815E-4</v>
      </c>
      <c r="F25">
        <v>7.2451948387096789E-4</v>
      </c>
      <c r="W25" s="6">
        <v>6.1585900000000007E-4</v>
      </c>
      <c r="X25" s="6">
        <v>7.3325800000000009E-4</v>
      </c>
    </row>
    <row r="26" spans="1:24" x14ac:dyDescent="0.3">
      <c r="A26" s="1">
        <v>45413</v>
      </c>
      <c r="B26" t="s">
        <v>1</v>
      </c>
      <c r="C26">
        <v>6.1961850000000012E-4</v>
      </c>
      <c r="D26">
        <v>7.34017E-4</v>
      </c>
      <c r="E26">
        <v>6.1230411559139815E-4</v>
      </c>
      <c r="F26">
        <v>7.2451948387096789E-4</v>
      </c>
      <c r="W26" s="6">
        <v>6.1961850000000012E-4</v>
      </c>
      <c r="X26" s="6">
        <v>7.34017E-4</v>
      </c>
    </row>
    <row r="27" spans="1:24" x14ac:dyDescent="0.3">
      <c r="B27" t="s">
        <v>2</v>
      </c>
      <c r="C27">
        <v>6.2064850000000007E-4</v>
      </c>
      <c r="D27">
        <v>7.3484500000000003E-4</v>
      </c>
      <c r="E27">
        <v>6.1230411559139815E-4</v>
      </c>
      <c r="F27">
        <v>7.2451948387096789E-4</v>
      </c>
      <c r="W27" s="6">
        <v>6.2064850000000007E-4</v>
      </c>
      <c r="X27" s="6">
        <v>7.3484500000000003E-4</v>
      </c>
    </row>
    <row r="28" spans="1:24" x14ac:dyDescent="0.3">
      <c r="B28" t="s">
        <v>3</v>
      </c>
      <c r="C28">
        <v>6.10091E-4</v>
      </c>
      <c r="D28">
        <v>7.1987200000000009E-4</v>
      </c>
      <c r="E28">
        <v>6.1230411559139815E-4</v>
      </c>
      <c r="F28">
        <v>7.2451948387096789E-4</v>
      </c>
      <c r="W28" s="6">
        <v>6.10091E-4</v>
      </c>
      <c r="X28" s="6">
        <v>7.1987200000000009E-4</v>
      </c>
    </row>
    <row r="29" spans="1:24" x14ac:dyDescent="0.3">
      <c r="B29" t="s">
        <v>4</v>
      </c>
      <c r="C29">
        <v>6.0602250000000007E-4</v>
      </c>
      <c r="D29">
        <v>7.1221300000000006E-4</v>
      </c>
      <c r="E29">
        <v>6.1230411559139815E-4</v>
      </c>
      <c r="F29">
        <v>7.2451948387096789E-4</v>
      </c>
      <c r="W29" s="6">
        <v>6.0602250000000007E-4</v>
      </c>
      <c r="X29" s="6">
        <v>7.1221300000000006E-4</v>
      </c>
    </row>
    <row r="30" spans="1:24" x14ac:dyDescent="0.3">
      <c r="B30" t="s">
        <v>5</v>
      </c>
      <c r="C30">
        <v>6.0679500000000003E-4</v>
      </c>
      <c r="D30">
        <v>7.1704300000000011E-4</v>
      </c>
      <c r="E30">
        <v>6.1230411559139815E-4</v>
      </c>
      <c r="F30">
        <v>7.2451948387096789E-4</v>
      </c>
      <c r="W30" s="6">
        <v>6.0679500000000003E-4</v>
      </c>
      <c r="X30" s="6">
        <v>7.1704300000000011E-4</v>
      </c>
    </row>
    <row r="31" spans="1:24" x14ac:dyDescent="0.3">
      <c r="B31" t="s">
        <v>6</v>
      </c>
      <c r="C31">
        <v>6.1050299999999998E-4</v>
      </c>
      <c r="D31">
        <v>7.2318400000000009E-4</v>
      </c>
      <c r="E31">
        <v>6.1230411559139815E-4</v>
      </c>
      <c r="F31">
        <v>7.2451948387096789E-4</v>
      </c>
      <c r="W31" s="6">
        <v>6.1050299999999998E-4</v>
      </c>
      <c r="X31" s="6">
        <v>7.2318400000000009E-4</v>
      </c>
    </row>
    <row r="32" spans="1:24" x14ac:dyDescent="0.3">
      <c r="A32" s="1">
        <v>45444</v>
      </c>
      <c r="B32" t="s">
        <v>1</v>
      </c>
      <c r="C32">
        <v>6.1472600000000001E-4</v>
      </c>
      <c r="D32">
        <v>7.2421900000000012E-4</v>
      </c>
      <c r="E32">
        <v>6.1230411559139815E-4</v>
      </c>
      <c r="F32">
        <v>7.2451948387096789E-4</v>
      </c>
      <c r="W32" s="6">
        <v>6.1472600000000001E-4</v>
      </c>
      <c r="X32" s="6">
        <v>7.2421900000000012E-4</v>
      </c>
    </row>
    <row r="33" spans="1:24" x14ac:dyDescent="0.3">
      <c r="B33" t="s">
        <v>2</v>
      </c>
      <c r="C33">
        <v>6.1668300000000003E-4</v>
      </c>
      <c r="D33">
        <v>7.30498E-4</v>
      </c>
      <c r="E33">
        <v>6.1230411559139815E-4</v>
      </c>
      <c r="F33">
        <v>7.2451948387096789E-4</v>
      </c>
      <c r="W33" s="6">
        <v>6.1668300000000003E-4</v>
      </c>
      <c r="X33" s="6">
        <v>7.30498E-4</v>
      </c>
    </row>
    <row r="34" spans="1:24" x14ac:dyDescent="0.3">
      <c r="A34" s="1"/>
      <c r="B34" t="s">
        <v>3</v>
      </c>
      <c r="C34">
        <v>6.0880350000000005E-4</v>
      </c>
      <c r="D34">
        <v>7.1945800000000008E-4</v>
      </c>
      <c r="E34">
        <v>6.1230411559139815E-4</v>
      </c>
      <c r="F34">
        <v>7.2451948387096789E-4</v>
      </c>
      <c r="W34" s="6">
        <v>6.0880350000000005E-4</v>
      </c>
      <c r="X34" s="6">
        <v>7.1945800000000008E-4</v>
      </c>
    </row>
    <row r="35" spans="1:24" x14ac:dyDescent="0.3">
      <c r="B35" t="s">
        <v>4</v>
      </c>
      <c r="C35">
        <v>6.0720700000000012E-4</v>
      </c>
      <c r="D35">
        <v>7.1580100000000007E-4</v>
      </c>
      <c r="E35">
        <v>6.1230411559139815E-4</v>
      </c>
      <c r="F35">
        <v>7.2451948387096789E-4</v>
      </c>
      <c r="W35" s="6">
        <v>6.0720700000000012E-4</v>
      </c>
      <c r="X35" s="6">
        <v>7.1580100000000007E-4</v>
      </c>
    </row>
    <row r="36" spans="1:24" x14ac:dyDescent="0.3">
      <c r="B36" t="s">
        <v>5</v>
      </c>
      <c r="C36">
        <v>6.0839150000000007E-4</v>
      </c>
      <c r="D36">
        <v>7.1828500000000004E-4</v>
      </c>
      <c r="E36">
        <v>6.1230411559139815E-4</v>
      </c>
      <c r="F36">
        <v>7.2451948387096789E-4</v>
      </c>
      <c r="W36" s="6">
        <v>6.0839150000000007E-4</v>
      </c>
      <c r="X36" s="6">
        <v>7.1828500000000004E-4</v>
      </c>
    </row>
    <row r="37" spans="1:24" x14ac:dyDescent="0.3">
      <c r="B37" t="s">
        <v>6</v>
      </c>
      <c r="C37">
        <v>6.0998800000000011E-4</v>
      </c>
      <c r="D37">
        <v>7.1973400000000009E-4</v>
      </c>
      <c r="E37">
        <v>6.1230411559139815E-4</v>
      </c>
      <c r="F37">
        <v>7.2451948387096789E-4</v>
      </c>
      <c r="W37" s="6">
        <v>6.0998800000000011E-4</v>
      </c>
      <c r="X37" s="6">
        <v>7.1973400000000009E-4</v>
      </c>
    </row>
    <row r="38" spans="1:24" x14ac:dyDescent="0.3">
      <c r="A38" s="1">
        <v>45474</v>
      </c>
      <c r="B38" t="s">
        <v>1</v>
      </c>
      <c r="C38">
        <v>6.1493200000000011E-4</v>
      </c>
      <c r="D38">
        <v>7.27324E-4</v>
      </c>
      <c r="E38">
        <v>6.1230411559139815E-4</v>
      </c>
      <c r="F38">
        <v>7.2451948387096789E-4</v>
      </c>
      <c r="W38" s="6">
        <v>6.1493200000000011E-4</v>
      </c>
      <c r="X38" s="6">
        <v>7.27324E-4</v>
      </c>
    </row>
    <row r="39" spans="1:24" x14ac:dyDescent="0.3">
      <c r="B39" t="s">
        <v>2</v>
      </c>
      <c r="C39">
        <v>6.2100900000000006E-4</v>
      </c>
      <c r="D39">
        <v>7.3429300000000001E-4</v>
      </c>
      <c r="E39">
        <v>6.1230411559139815E-4</v>
      </c>
      <c r="F39">
        <v>7.2451948387096789E-4</v>
      </c>
      <c r="W39" s="6">
        <v>6.2100900000000006E-4</v>
      </c>
      <c r="X39" s="6">
        <v>7.3429300000000001E-4</v>
      </c>
    </row>
    <row r="40" spans="1:24" x14ac:dyDescent="0.3">
      <c r="B40" t="s">
        <v>3</v>
      </c>
      <c r="C40">
        <v>6.1493200000000011E-4</v>
      </c>
      <c r="D40">
        <v>7.3105000000000002E-4</v>
      </c>
      <c r="E40">
        <v>6.1230411559139815E-4</v>
      </c>
      <c r="F40">
        <v>7.2451948387096789E-4</v>
      </c>
      <c r="W40" s="6">
        <v>6.1493200000000011E-4</v>
      </c>
      <c r="X40" s="6">
        <v>7.3105000000000002E-4</v>
      </c>
    </row>
    <row r="41" spans="1:24" x14ac:dyDescent="0.3">
      <c r="B41" t="s">
        <v>4</v>
      </c>
      <c r="C41">
        <v>6.1802200000000008E-4</v>
      </c>
      <c r="D41">
        <v>7.3588000000000006E-4</v>
      </c>
      <c r="E41">
        <v>6.1230411559139815E-4</v>
      </c>
      <c r="F41">
        <v>7.2451948387096789E-4</v>
      </c>
      <c r="W41" s="6">
        <v>6.1802200000000008E-4</v>
      </c>
      <c r="X41" s="6">
        <v>7.3588000000000006E-4</v>
      </c>
    </row>
    <row r="42" spans="1:24" x14ac:dyDescent="0.3">
      <c r="B42" t="s">
        <v>5</v>
      </c>
      <c r="C42">
        <v>6.1760999999999999E-4</v>
      </c>
      <c r="D42">
        <v>7.3574200000000006E-4</v>
      </c>
      <c r="E42">
        <v>6.1230411559139815E-4</v>
      </c>
      <c r="F42">
        <v>7.2451948387096789E-4</v>
      </c>
      <c r="W42" s="6">
        <v>6.1760999999999999E-4</v>
      </c>
      <c r="X42" s="6">
        <v>7.3574200000000006E-4</v>
      </c>
    </row>
    <row r="43" spans="1:24" x14ac:dyDescent="0.3">
      <c r="B43" t="s">
        <v>6</v>
      </c>
      <c r="C43">
        <v>6.1802200000000008E-4</v>
      </c>
      <c r="D43">
        <v>7.3919200000000006E-4</v>
      </c>
      <c r="E43">
        <v>6.1230411559139815E-4</v>
      </c>
      <c r="F43">
        <v>7.2451948387096789E-4</v>
      </c>
      <c r="W43" s="6">
        <v>6.1802200000000008E-4</v>
      </c>
      <c r="X43" s="6">
        <v>7.3919200000000006E-4</v>
      </c>
    </row>
    <row r="44" spans="1:24" x14ac:dyDescent="0.3">
      <c r="A44" s="1">
        <v>45505</v>
      </c>
      <c r="B44" t="s">
        <v>1</v>
      </c>
      <c r="C44">
        <v>6.2111200000000005E-4</v>
      </c>
      <c r="D44">
        <v>7.4319400000000008E-4</v>
      </c>
      <c r="E44">
        <v>6.1230411559139815E-4</v>
      </c>
      <c r="F44">
        <v>7.2451948387096789E-4</v>
      </c>
      <c r="W44" s="6">
        <v>6.2111200000000005E-4</v>
      </c>
      <c r="X44" s="6">
        <v>7.4319400000000008E-4</v>
      </c>
    </row>
    <row r="45" spans="1:24" x14ac:dyDescent="0.3">
      <c r="B45" t="s">
        <v>2</v>
      </c>
      <c r="C45">
        <v>6.2234800000000011E-4</v>
      </c>
      <c r="D45">
        <v>7.4698900000000009E-4</v>
      </c>
      <c r="E45">
        <v>6.1230411559139815E-4</v>
      </c>
      <c r="F45">
        <v>7.2451948387096789E-4</v>
      </c>
      <c r="W45" s="6">
        <v>6.2234800000000011E-4</v>
      </c>
      <c r="X45" s="6">
        <v>7.4698900000000009E-4</v>
      </c>
    </row>
    <row r="46" spans="1:24" x14ac:dyDescent="0.3">
      <c r="B46" t="s">
        <v>3</v>
      </c>
      <c r="C46">
        <v>6.1997899999999999E-4</v>
      </c>
      <c r="D46">
        <v>7.3553500000000005E-4</v>
      </c>
      <c r="E46">
        <v>6.1230411559139815E-4</v>
      </c>
      <c r="F46">
        <v>7.2451948387096789E-4</v>
      </c>
      <c r="W46" s="6">
        <v>6.1997899999999999E-4</v>
      </c>
      <c r="X46" s="6">
        <v>7.3553500000000005E-4</v>
      </c>
    </row>
    <row r="47" spans="1:24" x14ac:dyDescent="0.3">
      <c r="B47" t="s">
        <v>4</v>
      </c>
      <c r="C47">
        <v>6.0942150000000003E-4</v>
      </c>
      <c r="D47">
        <v>7.1738800000000001E-4</v>
      </c>
      <c r="E47">
        <v>6.1230411559139815E-4</v>
      </c>
      <c r="F47">
        <v>7.2451948387096789E-4</v>
      </c>
      <c r="W47" s="6">
        <v>6.0942150000000003E-4</v>
      </c>
      <c r="X47" s="6">
        <v>7.1738800000000001E-4</v>
      </c>
    </row>
    <row r="48" spans="1:24" x14ac:dyDescent="0.3">
      <c r="B48" t="s">
        <v>5</v>
      </c>
      <c r="C48">
        <v>6.0870050000000006E-4</v>
      </c>
      <c r="D48">
        <v>7.2035500000000011E-4</v>
      </c>
      <c r="E48">
        <v>6.1230411559139815E-4</v>
      </c>
      <c r="F48">
        <v>7.2451948387096789E-4</v>
      </c>
      <c r="W48" s="6">
        <v>6.0870050000000006E-4</v>
      </c>
      <c r="X48" s="6">
        <v>7.2035500000000011E-4</v>
      </c>
    </row>
    <row r="49" spans="1:24" x14ac:dyDescent="0.3">
      <c r="B49" t="s">
        <v>6</v>
      </c>
      <c r="C49">
        <v>6.0473500000000002E-4</v>
      </c>
      <c r="D49">
        <v>7.1800900000000003E-4</v>
      </c>
      <c r="E49">
        <v>6.1230411559139815E-4</v>
      </c>
      <c r="F49">
        <v>7.2451948387096789E-4</v>
      </c>
      <c r="W49" s="6">
        <v>6.0473500000000002E-4</v>
      </c>
      <c r="X49" s="6">
        <v>7.1800900000000003E-4</v>
      </c>
    </row>
    <row r="50" spans="1:24" x14ac:dyDescent="0.3">
      <c r="A50" s="1">
        <v>45536</v>
      </c>
      <c r="B50" t="s">
        <v>1</v>
      </c>
      <c r="C50">
        <v>6.1060600000000008E-4</v>
      </c>
      <c r="D50">
        <v>7.2918700000000006E-4</v>
      </c>
      <c r="E50">
        <v>6.1230411559139815E-4</v>
      </c>
      <c r="F50">
        <v>7.2451948387096789E-4</v>
      </c>
      <c r="W50" s="6">
        <v>6.1060600000000008E-4</v>
      </c>
      <c r="X50" s="6">
        <v>7.2918700000000006E-4</v>
      </c>
    </row>
    <row r="51" spans="1:24" x14ac:dyDescent="0.3">
      <c r="B51" t="s">
        <v>2</v>
      </c>
      <c r="C51">
        <v>6.1158450000000004E-4</v>
      </c>
      <c r="D51">
        <v>7.2946300000000007E-4</v>
      </c>
      <c r="E51">
        <v>6.1230411559139815E-4</v>
      </c>
      <c r="F51">
        <v>7.2451948387096789E-4</v>
      </c>
      <c r="W51" s="6">
        <v>6.1158450000000004E-4</v>
      </c>
      <c r="X51" s="6">
        <v>7.2946300000000007E-4</v>
      </c>
    </row>
    <row r="52" spans="1:24" x14ac:dyDescent="0.3">
      <c r="B52" t="s">
        <v>3</v>
      </c>
      <c r="C52">
        <v>6.0926700000000003E-4</v>
      </c>
      <c r="D52">
        <v>7.20424E-4</v>
      </c>
      <c r="E52">
        <v>6.1230411559139815E-4</v>
      </c>
      <c r="F52">
        <v>7.2451948387096789E-4</v>
      </c>
      <c r="W52" s="6">
        <v>6.0926700000000003E-4</v>
      </c>
      <c r="X52" s="6">
        <v>7.20424E-4</v>
      </c>
    </row>
    <row r="53" spans="1:24" x14ac:dyDescent="0.3">
      <c r="B53" t="s">
        <v>4</v>
      </c>
      <c r="C53">
        <v>6.0658900000000004E-4</v>
      </c>
      <c r="D53">
        <v>7.1932000000000007E-4</v>
      </c>
      <c r="E53">
        <v>6.1230411559139815E-4</v>
      </c>
      <c r="F53">
        <v>7.2451948387096789E-4</v>
      </c>
      <c r="W53" s="6">
        <v>6.0658900000000004E-4</v>
      </c>
      <c r="X53" s="6">
        <v>7.1932000000000007E-4</v>
      </c>
    </row>
    <row r="54" spans="1:24" x14ac:dyDescent="0.3">
      <c r="B54" t="s">
        <v>5</v>
      </c>
      <c r="C54">
        <v>6.0679500000000003E-4</v>
      </c>
      <c r="D54">
        <v>7.169050000000001E-4</v>
      </c>
      <c r="E54">
        <v>6.1230411559139815E-4</v>
      </c>
      <c r="F54">
        <v>7.2451948387096789E-4</v>
      </c>
      <c r="W54" s="6">
        <v>6.0679500000000003E-4</v>
      </c>
      <c r="X54" s="6">
        <v>7.169050000000001E-4</v>
      </c>
    </row>
    <row r="55" spans="1:24" x14ac:dyDescent="0.3">
      <c r="B55" t="s">
        <v>6</v>
      </c>
      <c r="C55">
        <v>6.0313850000000009E-4</v>
      </c>
      <c r="D55">
        <v>7.1504200000000004E-4</v>
      </c>
      <c r="E55">
        <v>6.1230411559139815E-4</v>
      </c>
      <c r="F55">
        <v>7.2451948387096789E-4</v>
      </c>
      <c r="W55" s="6">
        <v>6.0313850000000009E-4</v>
      </c>
      <c r="X55" s="6">
        <v>7.1504200000000004E-4</v>
      </c>
    </row>
    <row r="56" spans="1:24" x14ac:dyDescent="0.3">
      <c r="A56" s="1">
        <v>45566</v>
      </c>
      <c r="B56" t="s">
        <v>1</v>
      </c>
      <c r="C56">
        <v>6.0545600000000009E-4</v>
      </c>
      <c r="D56">
        <v>7.1842300000000004E-4</v>
      </c>
      <c r="E56">
        <v>6.1230411559139815E-4</v>
      </c>
      <c r="F56">
        <v>7.2451948387096789E-4</v>
      </c>
      <c r="W56" s="6">
        <v>6.0545600000000009E-4</v>
      </c>
      <c r="X56" s="6">
        <v>7.1842300000000004E-4</v>
      </c>
    </row>
    <row r="57" spans="1:24" x14ac:dyDescent="0.3">
      <c r="B57" t="s">
        <v>2</v>
      </c>
      <c r="C57">
        <v>6.1565300000000008E-4</v>
      </c>
      <c r="D57">
        <v>7.2898000000000006E-4</v>
      </c>
      <c r="E57">
        <v>6.1230411559139815E-4</v>
      </c>
      <c r="F57">
        <v>7.2451948387096789E-4</v>
      </c>
      <c r="W57" s="6">
        <v>6.1565300000000008E-4</v>
      </c>
      <c r="X57" s="6">
        <v>7.2898000000000006E-4</v>
      </c>
    </row>
    <row r="58" spans="1:24" x14ac:dyDescent="0.3">
      <c r="B58" t="s">
        <v>3</v>
      </c>
      <c r="C58">
        <v>6.1019399999999999E-4</v>
      </c>
      <c r="D58">
        <v>7.2649600000000009E-4</v>
      </c>
      <c r="E58">
        <v>6.1230411559139815E-4</v>
      </c>
      <c r="F58">
        <v>7.2451948387096789E-4</v>
      </c>
      <c r="W58" s="6">
        <v>6.1019399999999999E-4</v>
      </c>
      <c r="X58" s="6">
        <v>7.2649600000000009E-4</v>
      </c>
    </row>
    <row r="59" spans="1:24" x14ac:dyDescent="0.3">
      <c r="B59" t="s">
        <v>4</v>
      </c>
      <c r="C59">
        <v>6.0411700000000004E-4</v>
      </c>
      <c r="D59">
        <v>7.1649100000000009E-4</v>
      </c>
      <c r="E59">
        <v>6.1230411559139815E-4</v>
      </c>
      <c r="F59">
        <v>7.2451948387096789E-4</v>
      </c>
      <c r="W59" s="6">
        <v>6.0411700000000004E-4</v>
      </c>
      <c r="X59" s="6">
        <v>7.1649100000000009E-4</v>
      </c>
    </row>
    <row r="60" spans="1:24" x14ac:dyDescent="0.3">
      <c r="B60" t="s">
        <v>5</v>
      </c>
      <c r="C60">
        <v>6.0401400000000005E-4</v>
      </c>
      <c r="D60">
        <v>7.1607700000000008E-4</v>
      </c>
      <c r="E60">
        <v>6.1230411559139815E-4</v>
      </c>
      <c r="F60">
        <v>7.2451948387096789E-4</v>
      </c>
      <c r="W60" s="6">
        <v>6.0401400000000005E-4</v>
      </c>
      <c r="X60" s="6">
        <v>7.1607700000000008E-4</v>
      </c>
    </row>
    <row r="61" spans="1:24" x14ac:dyDescent="0.3">
      <c r="B61" t="s">
        <v>6</v>
      </c>
      <c r="C61">
        <v>6.052500000000001E-4</v>
      </c>
      <c r="D61">
        <v>7.17181E-4</v>
      </c>
      <c r="E61">
        <v>6.1230411559139815E-4</v>
      </c>
      <c r="F61">
        <v>7.2451948387096789E-4</v>
      </c>
      <c r="W61" s="6">
        <v>6.052500000000001E-4</v>
      </c>
      <c r="X61" s="6">
        <v>7.17181E-4</v>
      </c>
    </row>
    <row r="62" spans="1:24" x14ac:dyDescent="0.3">
      <c r="A62" s="1">
        <v>45597</v>
      </c>
      <c r="B62" t="s">
        <v>1</v>
      </c>
      <c r="C62">
        <v>6.0937000000000003E-4</v>
      </c>
      <c r="D62">
        <v>7.2663400000000009E-4</v>
      </c>
      <c r="E62">
        <v>6.1230411559139815E-4</v>
      </c>
      <c r="F62">
        <v>7.2451948387096789E-4</v>
      </c>
      <c r="W62" s="6">
        <v>6.0937000000000003E-4</v>
      </c>
      <c r="X62" s="6">
        <v>7.2663400000000009E-4</v>
      </c>
    </row>
    <row r="63" spans="1:24" x14ac:dyDescent="0.3">
      <c r="B63" t="s">
        <v>2</v>
      </c>
      <c r="C63">
        <v>6.1076050000000008E-4</v>
      </c>
      <c r="D63">
        <v>7.2380500000000011E-4</v>
      </c>
      <c r="E63">
        <v>6.1230411559139815E-4</v>
      </c>
      <c r="F63">
        <v>7.2451948387096789E-4</v>
      </c>
      <c r="W63" s="6">
        <v>6.1076050000000008E-4</v>
      </c>
      <c r="X63" s="6">
        <v>7.2380500000000011E-4</v>
      </c>
    </row>
    <row r="64" spans="1:24" x14ac:dyDescent="0.3">
      <c r="B64" t="s">
        <v>3</v>
      </c>
      <c r="C64">
        <v>6.0200550000000003E-4</v>
      </c>
      <c r="D64">
        <v>7.1442100000000002E-4</v>
      </c>
      <c r="E64">
        <v>6.1230411559139815E-4</v>
      </c>
      <c r="F64">
        <v>7.2451948387096789E-4</v>
      </c>
      <c r="W64" s="6">
        <v>6.0200550000000003E-4</v>
      </c>
      <c r="X64" s="6">
        <v>7.1442100000000002E-4</v>
      </c>
    </row>
    <row r="65" spans="1:24" x14ac:dyDescent="0.3">
      <c r="B65" t="s">
        <v>4</v>
      </c>
      <c r="C65">
        <v>6.0102699999999996E-4</v>
      </c>
      <c r="D65">
        <v>7.1104000000000013E-4</v>
      </c>
      <c r="E65">
        <v>6.1230411559139815E-4</v>
      </c>
      <c r="F65">
        <v>7.2451948387096789E-4</v>
      </c>
      <c r="W65" s="6">
        <v>6.0102699999999996E-4</v>
      </c>
      <c r="X65" s="6">
        <v>7.1104000000000013E-4</v>
      </c>
    </row>
    <row r="66" spans="1:24" x14ac:dyDescent="0.3">
      <c r="B66" t="s">
        <v>5</v>
      </c>
      <c r="C66">
        <v>6.0349900000000007E-4</v>
      </c>
      <c r="D66">
        <v>7.1386900000000011E-4</v>
      </c>
      <c r="E66">
        <v>6.1230411559139815E-4</v>
      </c>
      <c r="F66">
        <v>7.2451948387096789E-4</v>
      </c>
      <c r="W66" s="6">
        <v>6.0349900000000007E-4</v>
      </c>
      <c r="X66" s="6">
        <v>7.1386900000000011E-4</v>
      </c>
    </row>
    <row r="67" spans="1:24" x14ac:dyDescent="0.3">
      <c r="B67" t="s">
        <v>6</v>
      </c>
      <c r="C67">
        <v>6.0483800000000001E-4</v>
      </c>
      <c r="D67">
        <v>7.1117800000000003E-4</v>
      </c>
      <c r="E67">
        <v>6.1230411559139815E-4</v>
      </c>
      <c r="F67">
        <v>7.2451948387096789E-4</v>
      </c>
      <c r="W67" s="6">
        <v>6.0483800000000001E-4</v>
      </c>
      <c r="X67" s="6">
        <v>7.1117800000000003E-4</v>
      </c>
    </row>
    <row r="68" spans="1:24" x14ac:dyDescent="0.3">
      <c r="A68" s="1">
        <v>45627</v>
      </c>
      <c r="B68" t="s">
        <v>1</v>
      </c>
      <c r="C68">
        <v>6.0993650000000011E-4</v>
      </c>
      <c r="D68">
        <v>7.1890600000000006E-4</v>
      </c>
      <c r="E68">
        <v>6.1230411559139815E-4</v>
      </c>
      <c r="F68">
        <v>7.2451948387096789E-4</v>
      </c>
      <c r="W68" s="6">
        <v>6.0993650000000011E-4</v>
      </c>
      <c r="X68" s="6">
        <v>7.1890600000000006E-4</v>
      </c>
    </row>
    <row r="69" spans="1:24" x14ac:dyDescent="0.3">
      <c r="B69" t="s">
        <v>2</v>
      </c>
      <c r="C69">
        <v>6.0988500000000011E-4</v>
      </c>
      <c r="D69">
        <v>7.2546100000000016E-4</v>
      </c>
      <c r="E69">
        <v>6.1230411559139815E-4</v>
      </c>
      <c r="F69">
        <v>7.2451948387096789E-4</v>
      </c>
      <c r="W69" s="6">
        <v>6.0988500000000011E-4</v>
      </c>
      <c r="X69" s="6">
        <v>7.2546100000000016E-4</v>
      </c>
    </row>
    <row r="70" spans="1:24" x14ac:dyDescent="0.3">
      <c r="B70" t="s">
        <v>3</v>
      </c>
      <c r="C70">
        <v>6.0710400000000002E-4</v>
      </c>
      <c r="D70">
        <v>7.1932000000000007E-4</v>
      </c>
      <c r="E70">
        <v>6.1230411559139815E-4</v>
      </c>
      <c r="F70">
        <v>7.2451948387096789E-4</v>
      </c>
      <c r="W70" s="6">
        <v>6.0710400000000002E-4</v>
      </c>
      <c r="X70" s="6">
        <v>7.1932000000000007E-4</v>
      </c>
    </row>
    <row r="71" spans="1:24" x14ac:dyDescent="0.3">
      <c r="B71" t="s">
        <v>4</v>
      </c>
      <c r="C71">
        <v>6.1349000000000006E-4</v>
      </c>
      <c r="D71">
        <v>7.301530000000001E-4</v>
      </c>
      <c r="E71">
        <v>6.1230411559139815E-4</v>
      </c>
      <c r="F71">
        <v>7.2451948387096789E-4</v>
      </c>
      <c r="W71" s="6">
        <v>6.1349000000000006E-4</v>
      </c>
      <c r="X71" s="6">
        <v>7.301530000000001E-4</v>
      </c>
    </row>
    <row r="72" spans="1:24" x14ac:dyDescent="0.3">
      <c r="B72" t="s">
        <v>5</v>
      </c>
      <c r="C72">
        <v>6.1307799999999997E-4</v>
      </c>
      <c r="D72">
        <v>7.3387900000000011E-4</v>
      </c>
      <c r="E72">
        <v>6.1230411559139815E-4</v>
      </c>
      <c r="F72">
        <v>7.2451948387096789E-4</v>
      </c>
      <c r="W72" s="6">
        <v>6.1307799999999997E-4</v>
      </c>
      <c r="X72" s="6">
        <v>7.3387900000000011E-4</v>
      </c>
    </row>
    <row r="73" spans="1:24" x14ac:dyDescent="0.3">
      <c r="B73" t="s">
        <v>6</v>
      </c>
      <c r="C73">
        <v>6.1446850000000013E-4</v>
      </c>
      <c r="D73">
        <v>7.3663900000000009E-4</v>
      </c>
      <c r="E73">
        <v>6.1230411559139815E-4</v>
      </c>
      <c r="F73">
        <v>7.2451948387096789E-4</v>
      </c>
      <c r="W73" s="6">
        <v>6.1446850000000013E-4</v>
      </c>
      <c r="X73" s="6">
        <v>7.3663900000000009E-4</v>
      </c>
    </row>
    <row r="74" spans="1:24" x14ac:dyDescent="0.3">
      <c r="A74" s="1" t="s">
        <v>7</v>
      </c>
      <c r="B74" t="s">
        <v>1</v>
      </c>
      <c r="C74">
        <v>6.1864000000000005E-4</v>
      </c>
      <c r="D74">
        <v>7.3519000000000015E-4</v>
      </c>
      <c r="E74">
        <v>6.1230411559139815E-4</v>
      </c>
      <c r="F74">
        <v>7.2451948387096789E-4</v>
      </c>
      <c r="W74" s="6">
        <v>6.1864000000000005E-4</v>
      </c>
      <c r="X74" s="6">
        <v>7.3519000000000015E-4</v>
      </c>
    </row>
    <row r="75" spans="1:24" x14ac:dyDescent="0.3">
      <c r="B75" t="s">
        <v>2</v>
      </c>
      <c r="C75">
        <v>6.1894900000000015E-4</v>
      </c>
      <c r="D75">
        <v>7.3249900000000006E-4</v>
      </c>
      <c r="E75">
        <v>6.1230411559139815E-4</v>
      </c>
      <c r="F75">
        <v>7.2451948387096789E-4</v>
      </c>
      <c r="W75" s="6">
        <v>6.1894900000000015E-4</v>
      </c>
      <c r="X75" s="6">
        <v>7.3249900000000006E-4</v>
      </c>
    </row>
    <row r="76" spans="1:24" x14ac:dyDescent="0.3">
      <c r="B76" t="s">
        <v>3</v>
      </c>
      <c r="C76">
        <v>6.0607400000000007E-4</v>
      </c>
      <c r="D76">
        <v>7.1863000000000005E-4</v>
      </c>
      <c r="E76">
        <v>6.1230411559139815E-4</v>
      </c>
      <c r="F76">
        <v>7.2451948387096789E-4</v>
      </c>
      <c r="W76" s="6">
        <v>6.0607400000000007E-4</v>
      </c>
      <c r="X76" s="6">
        <v>7.1863000000000005E-4</v>
      </c>
    </row>
    <row r="77" spans="1:24" x14ac:dyDescent="0.3">
      <c r="B77" t="s">
        <v>4</v>
      </c>
      <c r="C77">
        <v>6.0463200000000013E-4</v>
      </c>
      <c r="D77">
        <v>7.1759500000000002E-4</v>
      </c>
      <c r="E77">
        <v>6.1230411559139815E-4</v>
      </c>
      <c r="F77">
        <v>7.2451948387096789E-4</v>
      </c>
      <c r="W77" s="6">
        <v>6.0463200000000013E-4</v>
      </c>
      <c r="X77" s="6">
        <v>7.1759500000000002E-4</v>
      </c>
    </row>
    <row r="78" spans="1:24" x14ac:dyDescent="0.3">
      <c r="B78" t="s">
        <v>5</v>
      </c>
      <c r="C78">
        <v>6.0906100000000004E-4</v>
      </c>
      <c r="D78">
        <v>7.2415000000000001E-4</v>
      </c>
      <c r="E78">
        <v>6.1230411559139815E-4</v>
      </c>
      <c r="F78">
        <v>7.2451948387096789E-4</v>
      </c>
      <c r="W78" s="6">
        <v>6.0906100000000004E-4</v>
      </c>
      <c r="X78" s="6">
        <v>7.2415000000000001E-4</v>
      </c>
    </row>
    <row r="79" spans="1:24" x14ac:dyDescent="0.3">
      <c r="B79" t="s">
        <v>6</v>
      </c>
      <c r="C79">
        <v>6.0756750000000011E-4</v>
      </c>
      <c r="D79">
        <v>7.2001000000000009E-4</v>
      </c>
      <c r="E79">
        <v>6.1230411559139815E-4</v>
      </c>
      <c r="F79">
        <v>7.2451948387096789E-4</v>
      </c>
      <c r="W79" s="6">
        <v>6.0756750000000011E-4</v>
      </c>
      <c r="X79" s="6">
        <v>7.2001000000000009E-4</v>
      </c>
    </row>
    <row r="80" spans="1:24" x14ac:dyDescent="0.3">
      <c r="A80" t="s">
        <v>420</v>
      </c>
      <c r="B80" t="s">
        <v>1</v>
      </c>
      <c r="C80">
        <v>6.0890650000000005E-4</v>
      </c>
      <c r="D80">
        <v>7.2001000000000009E-4</v>
      </c>
      <c r="E80">
        <v>6.1230411559139815E-4</v>
      </c>
      <c r="F80">
        <v>7.2451948387096789E-4</v>
      </c>
      <c r="W80" s="6">
        <v>6.0890650000000005E-4</v>
      </c>
      <c r="X80" s="6">
        <v>7.2001000000000009E-4</v>
      </c>
    </row>
    <row r="81" spans="1:24" x14ac:dyDescent="0.3">
      <c r="B81" t="s">
        <v>2</v>
      </c>
      <c r="C81">
        <v>6.102455000000001E-4</v>
      </c>
      <c r="D81">
        <v>7.2615100000000008E-4</v>
      </c>
      <c r="E81">
        <v>6.1230411559139815E-4</v>
      </c>
      <c r="F81">
        <v>7.2451948387096789E-4</v>
      </c>
      <c r="W81" s="6">
        <v>6.102455000000001E-4</v>
      </c>
      <c r="X81" s="6">
        <v>7.2615100000000008E-4</v>
      </c>
    </row>
    <row r="82" spans="1:24" x14ac:dyDescent="0.3">
      <c r="B82" t="s">
        <v>3</v>
      </c>
      <c r="C82">
        <v>6.0731000000000012E-4</v>
      </c>
      <c r="D82">
        <v>7.1959600000000008E-4</v>
      </c>
      <c r="E82">
        <v>6.1230411559139815E-4</v>
      </c>
      <c r="F82">
        <v>7.2451948387096789E-4</v>
      </c>
      <c r="W82" s="6">
        <v>6.0731000000000012E-4</v>
      </c>
      <c r="X82" s="6">
        <v>7.1959600000000008E-4</v>
      </c>
    </row>
    <row r="83" spans="1:24" x14ac:dyDescent="0.3">
      <c r="B83" t="s">
        <v>4</v>
      </c>
      <c r="C83">
        <v>6.0731000000000001E-4</v>
      </c>
      <c r="D83">
        <v>7.17043E-4</v>
      </c>
      <c r="E83">
        <v>6.1230411559139815E-4</v>
      </c>
      <c r="F83">
        <v>7.2451948387096789E-4</v>
      </c>
      <c r="W83" s="6">
        <v>6.0731000000000001E-4</v>
      </c>
      <c r="X83" s="6">
        <v>7.17043E-4</v>
      </c>
    </row>
    <row r="84" spans="1:24" x14ac:dyDescent="0.3">
      <c r="B84" t="s">
        <v>5</v>
      </c>
      <c r="C84">
        <v>6.07516E-4</v>
      </c>
      <c r="D84">
        <v>7.1759500000000002E-4</v>
      </c>
      <c r="E84">
        <v>6.1230411559139815E-4</v>
      </c>
      <c r="F84">
        <v>7.2451948387096789E-4</v>
      </c>
      <c r="W84" s="6">
        <v>6.07516E-4</v>
      </c>
      <c r="X84" s="6">
        <v>7.1759500000000002E-4</v>
      </c>
    </row>
    <row r="85" spans="1:24" x14ac:dyDescent="0.3">
      <c r="B85" t="s">
        <v>6</v>
      </c>
      <c r="C85">
        <v>6.1184200000000003E-4</v>
      </c>
      <c r="D85">
        <v>7.2401200000000011E-4</v>
      </c>
      <c r="E85">
        <v>6.1230411559139815E-4</v>
      </c>
      <c r="F85">
        <v>7.2451948387096789E-4</v>
      </c>
      <c r="W85" s="6">
        <v>6.1184200000000003E-4</v>
      </c>
      <c r="X85" s="6">
        <v>7.2401200000000011E-4</v>
      </c>
    </row>
    <row r="86" spans="1:24" x14ac:dyDescent="0.3">
      <c r="A86" t="s">
        <v>421</v>
      </c>
      <c r="B86" t="s">
        <v>1</v>
      </c>
      <c r="C86">
        <v>6.0926700000000003E-4</v>
      </c>
      <c r="D86">
        <v>7.201480000000001E-4</v>
      </c>
      <c r="E86">
        <v>6.1230411559139815E-4</v>
      </c>
      <c r="F86">
        <v>7.2451948387096789E-4</v>
      </c>
      <c r="W86" s="6">
        <v>6.0926700000000003E-4</v>
      </c>
      <c r="X86" s="6">
        <v>7.201480000000001E-4</v>
      </c>
    </row>
    <row r="87" spans="1:24" x14ac:dyDescent="0.3">
      <c r="B87" t="s">
        <v>2</v>
      </c>
      <c r="C87">
        <v>6.1204800000000013E-4</v>
      </c>
      <c r="D87">
        <v>7.2214900000000005E-4</v>
      </c>
      <c r="E87">
        <v>6.1230411559139815E-4</v>
      </c>
      <c r="F87">
        <v>7.2451948387096789E-4</v>
      </c>
      <c r="W87" s="6">
        <v>6.1204800000000013E-4</v>
      </c>
      <c r="X87" s="6">
        <v>7.2214900000000005E-4</v>
      </c>
    </row>
    <row r="88" spans="1:24" x14ac:dyDescent="0.3">
      <c r="B88" t="s">
        <v>3</v>
      </c>
      <c r="C88">
        <v>6.0916400000000004E-4</v>
      </c>
      <c r="D88">
        <v>7.1973400000000009E-4</v>
      </c>
      <c r="E88">
        <v>6.1230411559139815E-4</v>
      </c>
      <c r="F88">
        <v>7.2451948387096789E-4</v>
      </c>
      <c r="W88" s="6">
        <v>6.0916400000000004E-4</v>
      </c>
      <c r="X88" s="6">
        <v>7.1973400000000009E-4</v>
      </c>
    </row>
    <row r="89" spans="1:24" x14ac:dyDescent="0.3">
      <c r="B89" t="s">
        <v>4</v>
      </c>
      <c r="C89">
        <v>6.0581650000000008E-4</v>
      </c>
      <c r="D89">
        <v>7.1386900000000011E-4</v>
      </c>
      <c r="E89">
        <v>6.1230411559139815E-4</v>
      </c>
      <c r="F89">
        <v>7.2451948387096789E-4</v>
      </c>
      <c r="W89" s="6">
        <v>6.0581650000000008E-4</v>
      </c>
      <c r="X89" s="6">
        <v>7.1386900000000011E-4</v>
      </c>
    </row>
    <row r="90" spans="1:24" x14ac:dyDescent="0.3">
      <c r="B90" t="s">
        <v>5</v>
      </c>
      <c r="C90">
        <v>6.0689800000000014E-4</v>
      </c>
      <c r="D90">
        <v>7.1649100000000009E-4</v>
      </c>
      <c r="E90">
        <v>6.1230411559139815E-4</v>
      </c>
      <c r="F90">
        <v>7.2451948387096789E-4</v>
      </c>
      <c r="W90" s="6">
        <v>6.0689800000000014E-4</v>
      </c>
      <c r="X90" s="6">
        <v>7.1649100000000009E-4</v>
      </c>
    </row>
    <row r="91" spans="1:24" x14ac:dyDescent="0.3">
      <c r="B91" t="s">
        <v>6</v>
      </c>
      <c r="C91">
        <v>6.1137850000000016E-4</v>
      </c>
      <c r="D91">
        <v>7.2001000000000009E-4</v>
      </c>
      <c r="E91">
        <v>6.1230411559139815E-4</v>
      </c>
      <c r="F91">
        <v>7.2451948387096789E-4</v>
      </c>
      <c r="W91" s="6">
        <v>6.1137850000000016E-4</v>
      </c>
      <c r="X91" s="6">
        <v>7.2001000000000009E-4</v>
      </c>
    </row>
    <row r="92" spans="1:24" x14ac:dyDescent="0.3">
      <c r="A92" t="s">
        <v>422</v>
      </c>
      <c r="B92" t="s">
        <v>1</v>
      </c>
      <c r="C92">
        <v>6.1189350000000003E-4</v>
      </c>
      <c r="D92">
        <v>7.2553000000000006E-4</v>
      </c>
      <c r="E92">
        <v>6.1230411559139815E-4</v>
      </c>
      <c r="F92">
        <v>7.2451948387096789E-4</v>
      </c>
      <c r="W92" s="6">
        <v>6.1189350000000003E-4</v>
      </c>
      <c r="X92" s="6">
        <v>7.2553000000000006E-4</v>
      </c>
    </row>
    <row r="93" spans="1:24" x14ac:dyDescent="0.3">
      <c r="B93" t="s">
        <v>2</v>
      </c>
      <c r="C93">
        <v>6.1354150000000006E-4</v>
      </c>
      <c r="D93">
        <v>7.2815200000000003E-4</v>
      </c>
      <c r="E93">
        <v>6.1230411559139815E-4</v>
      </c>
      <c r="F93">
        <v>7.2451948387096789E-4</v>
      </c>
      <c r="W93" s="6">
        <v>6.1354150000000006E-4</v>
      </c>
      <c r="X93" s="6">
        <v>7.2815200000000003E-4</v>
      </c>
    </row>
    <row r="94" spans="1:24" x14ac:dyDescent="0.3">
      <c r="B94" t="s">
        <v>3</v>
      </c>
      <c r="C94">
        <v>6.1632250000000005E-4</v>
      </c>
      <c r="D94">
        <v>7.3519000000000015E-4</v>
      </c>
      <c r="E94">
        <v>6.1230411559139815E-4</v>
      </c>
      <c r="F94">
        <v>7.2451948387096789E-4</v>
      </c>
      <c r="W94" s="6">
        <v>6.1632250000000005E-4</v>
      </c>
      <c r="X94" s="6">
        <v>7.3519000000000015E-4</v>
      </c>
    </row>
    <row r="95" spans="1:24" x14ac:dyDescent="0.3">
      <c r="B95" t="s">
        <v>4</v>
      </c>
      <c r="C95">
        <v>6.1472600000000012E-4</v>
      </c>
      <c r="D95">
        <v>7.2815200000000003E-4</v>
      </c>
      <c r="E95">
        <v>6.1230411559139815E-4</v>
      </c>
      <c r="F95">
        <v>7.2451948387096789E-4</v>
      </c>
      <c r="W95" s="6">
        <v>6.1472600000000012E-4</v>
      </c>
      <c r="X95" s="6">
        <v>7.2815200000000003E-4</v>
      </c>
    </row>
    <row r="96" spans="1:24" x14ac:dyDescent="0.3">
      <c r="B96" t="s">
        <v>5</v>
      </c>
      <c r="C96">
        <v>6.1060600000000008E-4</v>
      </c>
      <c r="D96">
        <v>7.1635299999999998E-4</v>
      </c>
      <c r="E96">
        <v>6.1230411559139815E-4</v>
      </c>
      <c r="F96">
        <v>7.2451948387096789E-4</v>
      </c>
      <c r="W96" s="6">
        <v>6.1060600000000008E-4</v>
      </c>
      <c r="X96" s="6">
        <v>7.1635299999999998E-4</v>
      </c>
    </row>
    <row r="97" spans="1:24" x14ac:dyDescent="0.3">
      <c r="B97" t="s">
        <v>6</v>
      </c>
      <c r="C97">
        <v>6.1328400000000007E-4</v>
      </c>
      <c r="D97">
        <v>7.2415000000000001E-4</v>
      </c>
      <c r="E97">
        <v>6.1230411559139815E-4</v>
      </c>
      <c r="F97">
        <v>7.2451948387096789E-4</v>
      </c>
      <c r="W97" s="6">
        <v>6.1328400000000007E-4</v>
      </c>
      <c r="X97" s="6">
        <v>7.2415000000000001E-4</v>
      </c>
    </row>
    <row r="98" spans="1:24" x14ac:dyDescent="0.3">
      <c r="A98" t="s">
        <v>423</v>
      </c>
      <c r="B98" t="s">
        <v>1</v>
      </c>
      <c r="C98">
        <v>6.1137850000000016E-4</v>
      </c>
      <c r="D98">
        <v>7.1304100000000009E-4</v>
      </c>
      <c r="E98">
        <v>6.1230411559139815E-4</v>
      </c>
      <c r="F98">
        <v>7.2451948387096789E-4</v>
      </c>
      <c r="W98" s="6">
        <v>6.1137850000000016E-4</v>
      </c>
      <c r="X98" s="6">
        <v>7.1304100000000009E-4</v>
      </c>
    </row>
    <row r="99" spans="1:24" x14ac:dyDescent="0.3">
      <c r="B99" t="s">
        <v>2</v>
      </c>
      <c r="C99">
        <v>6.1745550000000011E-4</v>
      </c>
      <c r="D99">
        <v>7.2159700000000015E-4</v>
      </c>
      <c r="E99">
        <v>6.1230411559139815E-4</v>
      </c>
      <c r="F99">
        <v>7.2451948387096789E-4</v>
      </c>
      <c r="W99" s="6">
        <v>6.1745550000000011E-4</v>
      </c>
      <c r="X99" s="6">
        <v>7.2159700000000015E-4</v>
      </c>
    </row>
    <row r="100" spans="1:24" x14ac:dyDescent="0.3">
      <c r="B100" t="s">
        <v>3</v>
      </c>
      <c r="C100">
        <v>6.1797050000000008E-4</v>
      </c>
      <c r="D100">
        <v>7.3332699999999998E-4</v>
      </c>
      <c r="E100">
        <v>6.1230411559139815E-4</v>
      </c>
      <c r="F100">
        <v>7.2451948387096789E-4</v>
      </c>
      <c r="W100" s="6">
        <v>6.1797050000000008E-4</v>
      </c>
      <c r="X100" s="6">
        <v>7.3332699999999998E-4</v>
      </c>
    </row>
    <row r="101" spans="1:24" x14ac:dyDescent="0.3">
      <c r="B101" t="s">
        <v>4</v>
      </c>
      <c r="C101">
        <v>6.2070000000000007E-4</v>
      </c>
      <c r="D101">
        <v>7.3187800000000004E-4</v>
      </c>
      <c r="E101">
        <v>6.1230411559139815E-4</v>
      </c>
      <c r="F101">
        <v>7.2451948387096789E-4</v>
      </c>
      <c r="W101" s="6">
        <v>6.2070000000000007E-4</v>
      </c>
      <c r="X101" s="6">
        <v>7.3187800000000004E-4</v>
      </c>
    </row>
    <row r="102" spans="1:24" x14ac:dyDescent="0.3">
      <c r="B102" t="s">
        <v>5</v>
      </c>
      <c r="C102">
        <v>6.1199650000000002E-4</v>
      </c>
      <c r="D102">
        <v>7.2159700000000015E-4</v>
      </c>
      <c r="E102">
        <v>6.1230411559139815E-4</v>
      </c>
      <c r="F102">
        <v>7.2451948387096789E-4</v>
      </c>
      <c r="W102" s="6">
        <v>6.1199650000000002E-4</v>
      </c>
      <c r="X102" s="6">
        <v>7.2159700000000015E-4</v>
      </c>
    </row>
    <row r="103" spans="1:24" x14ac:dyDescent="0.3">
      <c r="B103" t="s">
        <v>6</v>
      </c>
      <c r="C103">
        <v>6.1493200000000011E-4</v>
      </c>
      <c r="D103">
        <v>7.2642699999999998E-4</v>
      </c>
      <c r="E103">
        <v>6.1230411559139815E-4</v>
      </c>
      <c r="F103">
        <v>7.2451948387096789E-4</v>
      </c>
      <c r="W103" s="6">
        <v>6.1493200000000011E-4</v>
      </c>
      <c r="X103" s="6">
        <v>7.2642699999999998E-4</v>
      </c>
    </row>
    <row r="104" spans="1:24" x14ac:dyDescent="0.3">
      <c r="A104" t="s">
        <v>424</v>
      </c>
      <c r="B104" t="s">
        <v>1</v>
      </c>
      <c r="C104">
        <v>6.15035E-4</v>
      </c>
      <c r="D104">
        <v>7.2911800000000017E-4</v>
      </c>
      <c r="E104">
        <v>6.1230411559139815E-4</v>
      </c>
      <c r="F104">
        <v>7.2451948387096789E-4</v>
      </c>
      <c r="W104" s="6">
        <v>6.15035E-4</v>
      </c>
      <c r="X104" s="6">
        <v>7.2911800000000017E-4</v>
      </c>
    </row>
    <row r="105" spans="1:24" x14ac:dyDescent="0.3">
      <c r="B105" t="s">
        <v>2</v>
      </c>
      <c r="C105">
        <v>6.1812500000000008E-4</v>
      </c>
      <c r="D105">
        <v>7.2829000000000014E-4</v>
      </c>
      <c r="E105">
        <v>6.1230411559139815E-4</v>
      </c>
      <c r="F105">
        <v>7.2451948387096789E-4</v>
      </c>
      <c r="W105" s="6">
        <v>6.1812500000000008E-4</v>
      </c>
      <c r="X105" s="6">
        <v>7.2829000000000014E-4</v>
      </c>
    </row>
    <row r="106" spans="1:24" x14ac:dyDescent="0.3">
      <c r="B106" t="s">
        <v>3</v>
      </c>
      <c r="C106">
        <v>6.1179050000000003E-4</v>
      </c>
      <c r="D106">
        <v>7.2373600000000011E-4</v>
      </c>
      <c r="E106">
        <v>6.1230411559139815E-4</v>
      </c>
      <c r="F106">
        <v>7.2451948387096789E-4</v>
      </c>
      <c r="W106" s="6">
        <v>6.1179050000000003E-4</v>
      </c>
      <c r="X106" s="6">
        <v>7.2373600000000011E-4</v>
      </c>
    </row>
    <row r="107" spans="1:24" x14ac:dyDescent="0.3">
      <c r="B107" t="s">
        <v>4</v>
      </c>
      <c r="C107">
        <v>6.1374750000000005E-4</v>
      </c>
      <c r="D107">
        <v>7.2449500000000002E-4</v>
      </c>
      <c r="E107">
        <v>6.1230411559139815E-4</v>
      </c>
      <c r="F107">
        <v>7.2451948387096789E-4</v>
      </c>
      <c r="W107" s="6">
        <v>6.1374750000000005E-4</v>
      </c>
      <c r="X107" s="6">
        <v>7.2449500000000002E-4</v>
      </c>
    </row>
    <row r="108" spans="1:24" x14ac:dyDescent="0.3">
      <c r="B108" t="s">
        <v>5</v>
      </c>
      <c r="C108">
        <v>6.1405650000000004E-4</v>
      </c>
      <c r="D108">
        <v>7.23736E-4</v>
      </c>
      <c r="E108">
        <v>6.1230411559139815E-4</v>
      </c>
      <c r="F108">
        <v>7.2451948387096789E-4</v>
      </c>
      <c r="W108" s="6">
        <v>6.1405650000000004E-4</v>
      </c>
      <c r="X108" s="6">
        <v>7.23736E-4</v>
      </c>
    </row>
    <row r="109" spans="1:24" x14ac:dyDescent="0.3">
      <c r="B109" t="s">
        <v>6</v>
      </c>
      <c r="C109">
        <v>6.1493200000000011E-4</v>
      </c>
      <c r="D109">
        <v>7.2663400000000009E-4</v>
      </c>
      <c r="E109">
        <v>6.1230411559139815E-4</v>
      </c>
      <c r="F109">
        <v>7.2451948387096789E-4</v>
      </c>
      <c r="W109" s="6">
        <v>6.1493200000000011E-4</v>
      </c>
      <c r="X109" s="6">
        <v>7.2663400000000009E-4</v>
      </c>
    </row>
    <row r="110" spans="1:24" x14ac:dyDescent="0.3">
      <c r="A110" t="s">
        <v>425</v>
      </c>
      <c r="B110" t="s">
        <v>1</v>
      </c>
      <c r="C110">
        <v>6.176615000000001E-4</v>
      </c>
      <c r="D110">
        <v>7.3160200000000003E-4</v>
      </c>
      <c r="E110">
        <v>6.1230411559139815E-4</v>
      </c>
      <c r="F110">
        <v>7.2451948387096789E-4</v>
      </c>
      <c r="W110" s="6">
        <v>6.176615000000001E-4</v>
      </c>
      <c r="X110" s="6">
        <v>7.3160200000000003E-4</v>
      </c>
    </row>
    <row r="111" spans="1:24" x14ac:dyDescent="0.3">
      <c r="B111" t="s">
        <v>2</v>
      </c>
      <c r="C111">
        <v>6.2198750000000012E-4</v>
      </c>
      <c r="D111">
        <v>7.3450000000000002E-4</v>
      </c>
      <c r="E111">
        <v>6.1230411559139815E-4</v>
      </c>
      <c r="F111">
        <v>7.2451948387096789E-4</v>
      </c>
      <c r="W111" s="6">
        <v>6.2198750000000012E-4</v>
      </c>
      <c r="X111" s="6">
        <v>7.3450000000000002E-4</v>
      </c>
    </row>
    <row r="112" spans="1:24" x14ac:dyDescent="0.3">
      <c r="B112" t="s">
        <v>3</v>
      </c>
      <c r="C112">
        <v>6.2100900000000006E-4</v>
      </c>
      <c r="D112">
        <v>7.3774300000000001E-4</v>
      </c>
      <c r="E112">
        <v>6.1230411559139815E-4</v>
      </c>
      <c r="F112">
        <v>7.2451948387096789E-4</v>
      </c>
      <c r="W112" s="6">
        <v>6.2100900000000006E-4</v>
      </c>
      <c r="X112" s="6">
        <v>7.3774300000000001E-4</v>
      </c>
    </row>
    <row r="113" spans="1:24" x14ac:dyDescent="0.3">
      <c r="B113" t="s">
        <v>4</v>
      </c>
      <c r="C113">
        <v>6.174555E-4</v>
      </c>
      <c r="D113">
        <v>7.2435700000000002E-4</v>
      </c>
      <c r="E113">
        <v>6.1230411559139815E-4</v>
      </c>
      <c r="F113">
        <v>7.2451948387096789E-4</v>
      </c>
      <c r="W113" s="6">
        <v>6.174555E-4</v>
      </c>
      <c r="X113" s="6">
        <v>7.2435700000000002E-4</v>
      </c>
    </row>
    <row r="114" spans="1:24" x14ac:dyDescent="0.3">
      <c r="B114" t="s">
        <v>5</v>
      </c>
      <c r="C114">
        <v>6.1884600000000004E-4</v>
      </c>
      <c r="D114">
        <v>7.4001999999999998E-4</v>
      </c>
      <c r="E114">
        <v>6.1230411559139815E-4</v>
      </c>
      <c r="F114">
        <v>7.2451948387096789E-4</v>
      </c>
      <c r="W114" s="6">
        <v>6.1884600000000004E-4</v>
      </c>
      <c r="X114" s="6">
        <v>7.4001999999999998E-4</v>
      </c>
    </row>
    <row r="115" spans="1:24" x14ac:dyDescent="0.3">
      <c r="B115" t="s">
        <v>6</v>
      </c>
      <c r="C115">
        <v>6.1802200000000008E-4</v>
      </c>
      <c r="D115">
        <v>7.3519000000000015E-4</v>
      </c>
      <c r="E115">
        <v>6.1230411559139815E-4</v>
      </c>
      <c r="F115">
        <v>7.2451948387096789E-4</v>
      </c>
      <c r="W115" s="6">
        <v>6.1802200000000008E-4</v>
      </c>
      <c r="X115" s="6">
        <v>7.3519000000000015E-4</v>
      </c>
    </row>
    <row r="116" spans="1:24" x14ac:dyDescent="0.3">
      <c r="A116" t="s">
        <v>426</v>
      </c>
      <c r="B116" t="s">
        <v>1</v>
      </c>
      <c r="C116">
        <v>6.2482E-4</v>
      </c>
      <c r="D116">
        <v>7.4215900000000005E-4</v>
      </c>
      <c r="E116">
        <v>6.1230411559139815E-4</v>
      </c>
      <c r="F116">
        <v>7.2451948387096789E-4</v>
      </c>
      <c r="W116" s="6">
        <v>6.2482E-4</v>
      </c>
      <c r="X116" s="6">
        <v>7.4215900000000005E-4</v>
      </c>
    </row>
    <row r="117" spans="1:24" x14ac:dyDescent="0.3">
      <c r="B117" t="s">
        <v>2</v>
      </c>
      <c r="C117">
        <v>6.2672550000000002E-4</v>
      </c>
      <c r="D117">
        <v>7.4712699999999999E-4</v>
      </c>
      <c r="E117">
        <v>6.1230411559139815E-4</v>
      </c>
      <c r="F117">
        <v>7.2451948387096789E-4</v>
      </c>
      <c r="W117" s="6">
        <v>6.2672550000000002E-4</v>
      </c>
      <c r="X117" s="6">
        <v>7.4712699999999999E-4</v>
      </c>
    </row>
    <row r="118" spans="1:24" x14ac:dyDescent="0.3">
      <c r="B118" t="s">
        <v>3</v>
      </c>
      <c r="C118">
        <v>6.1992750000000011E-4</v>
      </c>
      <c r="D118">
        <v>7.3615599999999996E-4</v>
      </c>
      <c r="E118">
        <v>6.1230411559139815E-4</v>
      </c>
      <c r="F118">
        <v>7.2451948387096789E-4</v>
      </c>
      <c r="W118" s="6">
        <v>6.1992750000000011E-4</v>
      </c>
      <c r="X118" s="6">
        <v>7.3615599999999996E-4</v>
      </c>
    </row>
    <row r="119" spans="1:24" x14ac:dyDescent="0.3">
      <c r="B119" t="s">
        <v>4</v>
      </c>
      <c r="C119">
        <v>6.1992750000000011E-4</v>
      </c>
      <c r="D119">
        <v>7.33879E-4</v>
      </c>
      <c r="E119">
        <v>6.1230411559139815E-4</v>
      </c>
      <c r="F119">
        <v>7.2451948387096789E-4</v>
      </c>
      <c r="W119" s="6">
        <v>6.1992750000000011E-4</v>
      </c>
      <c r="X119" s="6">
        <v>7.33879E-4</v>
      </c>
    </row>
    <row r="120" spans="1:24" x14ac:dyDescent="0.3">
      <c r="B120" t="s">
        <v>5</v>
      </c>
      <c r="C120">
        <v>6.2111200000000005E-4</v>
      </c>
      <c r="D120">
        <v>7.3898500000000005E-4</v>
      </c>
      <c r="E120">
        <v>6.1230411559139815E-4</v>
      </c>
      <c r="F120">
        <v>7.2451948387096789E-4</v>
      </c>
      <c r="W120" s="6">
        <v>6.2111200000000005E-4</v>
      </c>
      <c r="X120" s="6">
        <v>7.3898500000000005E-4</v>
      </c>
    </row>
    <row r="121" spans="1:24" x14ac:dyDescent="0.3">
      <c r="B121" t="s">
        <v>6</v>
      </c>
      <c r="C121">
        <v>6.24717E-4</v>
      </c>
      <c r="D121">
        <v>7.4588500000000006E-4</v>
      </c>
      <c r="E121">
        <v>6.1230411559139815E-4</v>
      </c>
      <c r="F121">
        <v>7.2451948387096789E-4</v>
      </c>
      <c r="W121" s="6">
        <v>6.24717E-4</v>
      </c>
      <c r="X121" s="6">
        <v>7.4588500000000006E-4</v>
      </c>
    </row>
    <row r="122" spans="1:24" x14ac:dyDescent="0.3">
      <c r="A122" t="s">
        <v>427</v>
      </c>
      <c r="B122" t="s">
        <v>1</v>
      </c>
      <c r="C122">
        <v>6.2739499999999999E-4</v>
      </c>
      <c r="D122">
        <v>7.5099100000000001E-4</v>
      </c>
      <c r="E122">
        <v>6.1230411559139815E-4</v>
      </c>
      <c r="F122">
        <v>7.2451948387096789E-4</v>
      </c>
      <c r="W122" s="6">
        <v>6.2739499999999999E-4</v>
      </c>
      <c r="X122" s="6">
        <v>7.5099100000000001E-4</v>
      </c>
    </row>
    <row r="123" spans="1:24" x14ac:dyDescent="0.3">
      <c r="B123" t="s">
        <v>2</v>
      </c>
      <c r="C123">
        <v>6.297640000000001E-4</v>
      </c>
      <c r="D123">
        <v>7.4899000000000005E-4</v>
      </c>
      <c r="E123">
        <v>6.1230411559139815E-4</v>
      </c>
      <c r="F123">
        <v>7.2451948387096789E-4</v>
      </c>
      <c r="W123" s="6">
        <v>6.297640000000001E-4</v>
      </c>
      <c r="X123" s="6">
        <v>7.4899000000000005E-4</v>
      </c>
    </row>
    <row r="124" spans="1:24" x14ac:dyDescent="0.3">
      <c r="B124" t="s">
        <v>3</v>
      </c>
      <c r="C124">
        <v>6.198245E-4</v>
      </c>
      <c r="D124">
        <v>7.3560400000000005E-4</v>
      </c>
      <c r="E124">
        <v>6.1230411559139815E-4</v>
      </c>
      <c r="F124">
        <v>7.2451948387096789E-4</v>
      </c>
      <c r="W124" s="6">
        <v>6.198245E-4</v>
      </c>
      <c r="X124" s="6">
        <v>7.3560400000000005E-4</v>
      </c>
    </row>
    <row r="125" spans="1:24" x14ac:dyDescent="0.3">
      <c r="B125" t="s">
        <v>4</v>
      </c>
      <c r="C125">
        <v>6.1452000000000002E-4</v>
      </c>
      <c r="D125">
        <v>7.2277000000000007E-4</v>
      </c>
      <c r="E125">
        <v>6.1230411559139815E-4</v>
      </c>
      <c r="F125">
        <v>7.2451948387096789E-4</v>
      </c>
      <c r="W125" s="6">
        <v>6.1452000000000002E-4</v>
      </c>
      <c r="X125" s="6">
        <v>7.2277000000000007E-4</v>
      </c>
    </row>
    <row r="126" spans="1:24" x14ac:dyDescent="0.3">
      <c r="B126" t="s">
        <v>5</v>
      </c>
      <c r="C126">
        <v>6.1704350000000012E-4</v>
      </c>
      <c r="D126">
        <v>7.2318400000000009E-4</v>
      </c>
      <c r="E126">
        <v>6.1230411559139815E-4</v>
      </c>
      <c r="F126">
        <v>7.2451948387096789E-4</v>
      </c>
      <c r="W126" s="6">
        <v>6.1704350000000012E-4</v>
      </c>
      <c r="X126" s="6">
        <v>7.2318400000000009E-4</v>
      </c>
    </row>
    <row r="127" spans="1:24" x14ac:dyDescent="0.3">
      <c r="B127" t="s">
        <v>6</v>
      </c>
      <c r="C127">
        <v>6.1596200000000006E-4</v>
      </c>
      <c r="D127">
        <v>7.30567E-4</v>
      </c>
      <c r="E127">
        <v>6.1230411559139815E-4</v>
      </c>
      <c r="F127">
        <v>7.2451948387096789E-4</v>
      </c>
      <c r="W127" s="6">
        <v>6.1596200000000006E-4</v>
      </c>
      <c r="X127" s="6">
        <v>7.30567E-4</v>
      </c>
    </row>
    <row r="128" spans="1:24" x14ac:dyDescent="0.3">
      <c r="A128" t="s">
        <v>428</v>
      </c>
      <c r="B128" t="s">
        <v>1</v>
      </c>
      <c r="C128">
        <v>6.1730100000000011E-4</v>
      </c>
      <c r="D128">
        <v>7.3387900000000011E-4</v>
      </c>
      <c r="E128">
        <v>6.1230411559139815E-4</v>
      </c>
      <c r="F128">
        <v>7.2451948387096789E-4</v>
      </c>
      <c r="W128" s="6">
        <v>6.1730100000000011E-4</v>
      </c>
      <c r="X128" s="6">
        <v>7.3387900000000011E-4</v>
      </c>
    </row>
    <row r="129" spans="1:24" x14ac:dyDescent="0.3">
      <c r="B129" t="s">
        <v>2</v>
      </c>
      <c r="C129">
        <v>6.1812500000000008E-4</v>
      </c>
      <c r="D129">
        <v>7.3415500000000001E-4</v>
      </c>
      <c r="E129">
        <v>6.1230411559139815E-4</v>
      </c>
      <c r="F129">
        <v>7.2451948387096789E-4</v>
      </c>
      <c r="W129" s="6">
        <v>6.1812500000000008E-4</v>
      </c>
      <c r="X129" s="6">
        <v>7.3415500000000001E-4</v>
      </c>
    </row>
    <row r="130" spans="1:24" x14ac:dyDescent="0.3">
      <c r="B130" t="s">
        <v>3</v>
      </c>
      <c r="C130">
        <v>6.1307799999999997E-4</v>
      </c>
      <c r="D130">
        <v>7.2518500000000004E-4</v>
      </c>
      <c r="E130">
        <v>6.1230411559139815E-4</v>
      </c>
      <c r="F130">
        <v>7.2451948387096789E-4</v>
      </c>
      <c r="W130" s="6">
        <v>6.1307799999999997E-4</v>
      </c>
      <c r="X130" s="6">
        <v>7.2518500000000004E-4</v>
      </c>
    </row>
    <row r="131" spans="1:24" x14ac:dyDescent="0.3">
      <c r="B131" t="s">
        <v>4</v>
      </c>
      <c r="C131">
        <v>6.07619E-4</v>
      </c>
      <c r="D131">
        <v>7.1518000000000005E-4</v>
      </c>
      <c r="E131">
        <v>6.1230411559139815E-4</v>
      </c>
      <c r="F131">
        <v>7.2451948387096789E-4</v>
      </c>
      <c r="W131" s="6">
        <v>6.07619E-4</v>
      </c>
      <c r="X131" s="6">
        <v>7.1518000000000005E-4</v>
      </c>
    </row>
    <row r="132" spans="1:24" x14ac:dyDescent="0.3">
      <c r="B132" t="s">
        <v>5</v>
      </c>
      <c r="C132">
        <v>6.0952450000000002E-4</v>
      </c>
      <c r="D132">
        <v>7.1890600000000006E-4</v>
      </c>
      <c r="E132">
        <v>6.1230411559139815E-4</v>
      </c>
      <c r="F132">
        <v>7.2451948387096789E-4</v>
      </c>
      <c r="W132" s="6">
        <v>6.0952450000000002E-4</v>
      </c>
      <c r="X132" s="6">
        <v>7.1890600000000006E-4</v>
      </c>
    </row>
    <row r="133" spans="1:24" x14ac:dyDescent="0.3">
      <c r="B133" t="s">
        <v>6</v>
      </c>
      <c r="C133">
        <v>6.0859750000000006E-4</v>
      </c>
      <c r="D133">
        <v>7.1994100000000009E-4</v>
      </c>
      <c r="E133">
        <v>6.1230411559139815E-4</v>
      </c>
      <c r="F133">
        <v>7.2451948387096789E-4</v>
      </c>
      <c r="W133" s="6">
        <v>6.0859750000000006E-4</v>
      </c>
      <c r="X133" s="6">
        <v>7.1994100000000009E-4</v>
      </c>
    </row>
    <row r="134" spans="1:24" x14ac:dyDescent="0.3">
      <c r="A134" t="s">
        <v>429</v>
      </c>
      <c r="B134" t="s">
        <v>1</v>
      </c>
      <c r="C134">
        <v>6.1276899999999999E-4</v>
      </c>
      <c r="D134">
        <v>7.2332200000000009E-4</v>
      </c>
      <c r="E134">
        <v>6.1230411559139815E-4</v>
      </c>
      <c r="F134">
        <v>7.2451948387096789E-4</v>
      </c>
      <c r="W134" s="6">
        <v>6.1276899999999999E-4</v>
      </c>
      <c r="X134" s="6">
        <v>7.2332200000000009E-4</v>
      </c>
    </row>
    <row r="135" spans="1:24" x14ac:dyDescent="0.3">
      <c r="B135" t="s">
        <v>2</v>
      </c>
      <c r="C135">
        <v>6.1956700000000001E-4</v>
      </c>
      <c r="D135">
        <v>7.3098100000000001E-4</v>
      </c>
      <c r="E135">
        <v>6.1230411559139815E-4</v>
      </c>
      <c r="F135">
        <v>7.2451948387096789E-4</v>
      </c>
      <c r="W135" s="6">
        <v>6.1956700000000001E-4</v>
      </c>
      <c r="X135" s="6">
        <v>7.3098100000000001E-4</v>
      </c>
    </row>
    <row r="136" spans="1:24" x14ac:dyDescent="0.3">
      <c r="B136" t="s">
        <v>3</v>
      </c>
      <c r="C136">
        <v>6.0978200000000012E-4</v>
      </c>
      <c r="D136">
        <v>7.1890600000000006E-4</v>
      </c>
      <c r="E136">
        <v>6.1230411559139815E-4</v>
      </c>
      <c r="F136">
        <v>7.2451948387096789E-4</v>
      </c>
      <c r="W136" s="6">
        <v>6.0978200000000012E-4</v>
      </c>
      <c r="X136" s="6">
        <v>7.1890600000000006E-4</v>
      </c>
    </row>
    <row r="137" spans="1:24" x14ac:dyDescent="0.3">
      <c r="B137" t="s">
        <v>4</v>
      </c>
      <c r="C137">
        <v>6.0710400000000002E-4</v>
      </c>
      <c r="D137">
        <v>7.13731E-4</v>
      </c>
      <c r="E137">
        <v>6.1230411559139815E-4</v>
      </c>
      <c r="F137">
        <v>7.2451948387096789E-4</v>
      </c>
      <c r="W137" s="6">
        <v>6.0710400000000002E-4</v>
      </c>
      <c r="X137" s="6">
        <v>7.13731E-4</v>
      </c>
    </row>
    <row r="138" spans="1:24" x14ac:dyDescent="0.3">
      <c r="B138" t="s">
        <v>5</v>
      </c>
      <c r="C138">
        <v>6.07619E-4</v>
      </c>
      <c r="D138">
        <v>7.1559400000000006E-4</v>
      </c>
      <c r="E138">
        <v>6.1230411559139815E-4</v>
      </c>
      <c r="F138">
        <v>7.2451948387096789E-4</v>
      </c>
      <c r="W138" s="6">
        <v>6.07619E-4</v>
      </c>
      <c r="X138" s="6">
        <v>7.1559400000000006E-4</v>
      </c>
    </row>
    <row r="139" spans="1:24" x14ac:dyDescent="0.3">
      <c r="B139" t="s">
        <v>6</v>
      </c>
      <c r="C139">
        <v>6.0870050000000006E-4</v>
      </c>
      <c r="D139">
        <v>7.2083800000000001E-4</v>
      </c>
      <c r="E139">
        <v>6.1230411559139815E-4</v>
      </c>
      <c r="F139">
        <v>7.2451948387096789E-4</v>
      </c>
      <c r="W139" s="6">
        <v>6.0870050000000006E-4</v>
      </c>
      <c r="X139" s="6">
        <v>7.2083800000000001E-4</v>
      </c>
    </row>
    <row r="140" spans="1:24" x14ac:dyDescent="0.3">
      <c r="A140" t="s">
        <v>430</v>
      </c>
      <c r="B140" t="s">
        <v>1</v>
      </c>
      <c r="C140">
        <v>6.1555000000000008E-4</v>
      </c>
      <c r="D140">
        <v>7.2973900000000008E-4</v>
      </c>
      <c r="E140">
        <v>6.1230411559139815E-4</v>
      </c>
      <c r="F140">
        <v>7.2451948387096789E-4</v>
      </c>
      <c r="W140" s="6">
        <v>6.1555000000000008E-4</v>
      </c>
      <c r="X140" s="6">
        <v>7.2973900000000008E-4</v>
      </c>
    </row>
    <row r="141" spans="1:24" x14ac:dyDescent="0.3">
      <c r="B141" t="s">
        <v>2</v>
      </c>
      <c r="C141">
        <v>6.1760999999999999E-4</v>
      </c>
      <c r="D141">
        <v>7.338100000000001E-4</v>
      </c>
      <c r="E141">
        <v>6.1230411559139815E-4</v>
      </c>
      <c r="F141">
        <v>7.2451948387096789E-4</v>
      </c>
      <c r="W141" s="6">
        <v>6.1760999999999999E-4</v>
      </c>
      <c r="X141" s="6">
        <v>7.338100000000001E-4</v>
      </c>
    </row>
    <row r="142" spans="1:24" x14ac:dyDescent="0.3">
      <c r="B142" t="s">
        <v>3</v>
      </c>
      <c r="C142">
        <v>6.1426250000000003E-4</v>
      </c>
      <c r="D142">
        <v>7.2097600000000013E-4</v>
      </c>
      <c r="E142">
        <v>6.1230411559139815E-4</v>
      </c>
      <c r="F142">
        <v>7.2451948387096789E-4</v>
      </c>
      <c r="W142" s="6">
        <v>6.1426250000000003E-4</v>
      </c>
      <c r="X142" s="6">
        <v>7.2097600000000013E-4</v>
      </c>
    </row>
    <row r="143" spans="1:24" x14ac:dyDescent="0.3">
      <c r="B143" t="s">
        <v>4</v>
      </c>
      <c r="C143">
        <v>6.1410800000000004E-4</v>
      </c>
      <c r="D143">
        <v>7.1504200000000004E-4</v>
      </c>
      <c r="E143">
        <v>6.1230411559139815E-4</v>
      </c>
      <c r="F143">
        <v>7.2451948387096789E-4</v>
      </c>
      <c r="W143" s="6">
        <v>6.1410800000000004E-4</v>
      </c>
      <c r="X143" s="6">
        <v>7.1504200000000004E-4</v>
      </c>
    </row>
    <row r="144" spans="1:24" x14ac:dyDescent="0.3">
      <c r="B144" t="s">
        <v>5</v>
      </c>
      <c r="C144">
        <v>6.2033949999999998E-4</v>
      </c>
      <c r="D144">
        <v>7.3525900000000004E-4</v>
      </c>
      <c r="E144">
        <v>6.1230411559139815E-4</v>
      </c>
      <c r="F144">
        <v>7.2451948387096789E-4</v>
      </c>
      <c r="W144" s="6">
        <v>6.2033949999999998E-4</v>
      </c>
      <c r="X144" s="6">
        <v>7.3525900000000004E-4</v>
      </c>
    </row>
    <row r="145" spans="1:24" x14ac:dyDescent="0.3">
      <c r="B145" t="s">
        <v>6</v>
      </c>
      <c r="C145">
        <v>6.1179050000000003E-4</v>
      </c>
      <c r="D145">
        <v>7.2214900000000005E-4</v>
      </c>
      <c r="E145">
        <v>6.1230411559139815E-4</v>
      </c>
      <c r="F145">
        <v>7.2451948387096789E-4</v>
      </c>
      <c r="W145" s="6">
        <v>6.1179050000000003E-4</v>
      </c>
      <c r="X145" s="6">
        <v>7.2214900000000005E-4</v>
      </c>
    </row>
    <row r="146" spans="1:24" x14ac:dyDescent="0.3">
      <c r="A146" t="s">
        <v>431</v>
      </c>
      <c r="B146" t="s">
        <v>1</v>
      </c>
      <c r="C146">
        <v>6.1585900000000007E-4</v>
      </c>
      <c r="D146">
        <v>7.3284400000000007E-4</v>
      </c>
      <c r="E146">
        <v>6.1230411559139815E-4</v>
      </c>
      <c r="F146">
        <v>7.2451948387096789E-4</v>
      </c>
      <c r="W146" s="6">
        <v>6.1585900000000007E-4</v>
      </c>
      <c r="X146" s="6">
        <v>7.3284400000000007E-4</v>
      </c>
    </row>
    <row r="147" spans="1:24" x14ac:dyDescent="0.3">
      <c r="B147" t="s">
        <v>2</v>
      </c>
      <c r="C147">
        <v>6.1276899999999999E-4</v>
      </c>
      <c r="D147">
        <v>7.2546100000000005E-4</v>
      </c>
      <c r="E147">
        <v>6.1230411559139815E-4</v>
      </c>
      <c r="F147">
        <v>7.2451948387096789E-4</v>
      </c>
      <c r="W147" s="6">
        <v>6.1276899999999999E-4</v>
      </c>
      <c r="X147" s="6">
        <v>7.2546100000000005E-4</v>
      </c>
    </row>
    <row r="148" spans="1:24" x14ac:dyDescent="0.3">
      <c r="B148" t="s">
        <v>3</v>
      </c>
      <c r="C148">
        <v>6.1050299999999998E-4</v>
      </c>
      <c r="D148">
        <v>7.1876800000000016E-4</v>
      </c>
      <c r="E148">
        <v>6.1230411559139815E-4</v>
      </c>
      <c r="F148">
        <v>7.2451948387096789E-4</v>
      </c>
      <c r="W148" s="6">
        <v>6.1050299999999998E-4</v>
      </c>
      <c r="X148" s="6">
        <v>7.1876800000000016E-4</v>
      </c>
    </row>
    <row r="149" spans="1:24" x14ac:dyDescent="0.3">
      <c r="B149" t="s">
        <v>4</v>
      </c>
      <c r="C149">
        <v>6.1019399999999999E-4</v>
      </c>
      <c r="D149">
        <v>7.1787100000000003E-4</v>
      </c>
      <c r="E149">
        <v>6.1230411559139815E-4</v>
      </c>
      <c r="F149">
        <v>7.2451948387096789E-4</v>
      </c>
      <c r="W149" s="6">
        <v>6.1019399999999999E-4</v>
      </c>
      <c r="X149" s="6">
        <v>7.1787100000000003E-4</v>
      </c>
    </row>
    <row r="150" spans="1:24" x14ac:dyDescent="0.3">
      <c r="B150" t="s">
        <v>5</v>
      </c>
      <c r="C150">
        <v>6.2646800000000003E-4</v>
      </c>
      <c r="D150">
        <v>7.2842800000000004E-4</v>
      </c>
      <c r="E150">
        <v>6.1230411559139815E-4</v>
      </c>
      <c r="F150">
        <v>7.2451948387096789E-4</v>
      </c>
      <c r="W150" s="6">
        <v>6.2646800000000003E-4</v>
      </c>
      <c r="X150" s="6">
        <v>7.2842800000000004E-4</v>
      </c>
    </row>
    <row r="151" spans="1:24" x14ac:dyDescent="0.3">
      <c r="B151" t="s">
        <v>6</v>
      </c>
      <c r="C151">
        <v>6.1683750000000002E-4</v>
      </c>
      <c r="D151">
        <v>7.3346500000000009E-4</v>
      </c>
      <c r="E151">
        <v>6.1230411559139815E-4</v>
      </c>
      <c r="F151">
        <v>7.2451948387096789E-4</v>
      </c>
      <c r="W151" s="6">
        <v>6.1683750000000002E-4</v>
      </c>
      <c r="X151" s="6">
        <v>7.3346500000000009E-4</v>
      </c>
    </row>
    <row r="152" spans="1:24" x14ac:dyDescent="0.3">
      <c r="A152" t="s">
        <v>432</v>
      </c>
      <c r="B152" t="s">
        <v>1</v>
      </c>
      <c r="C152">
        <v>6.1596200000000006E-4</v>
      </c>
      <c r="D152">
        <v>7.3229200000000006E-4</v>
      </c>
      <c r="E152">
        <v>6.1230411559139815E-4</v>
      </c>
      <c r="F152">
        <v>7.2451948387096789E-4</v>
      </c>
      <c r="W152" s="6">
        <v>6.1596200000000006E-4</v>
      </c>
      <c r="X152" s="6">
        <v>7.3229200000000006E-4</v>
      </c>
    </row>
    <row r="153" spans="1:24" x14ac:dyDescent="0.3">
      <c r="B153" t="s">
        <v>2</v>
      </c>
      <c r="C153">
        <v>6.1709500000000001E-4</v>
      </c>
      <c r="D153">
        <v>7.2470200000000003E-4</v>
      </c>
      <c r="E153">
        <v>6.1230411559139815E-4</v>
      </c>
      <c r="F153">
        <v>7.2451948387096789E-4</v>
      </c>
      <c r="W153" s="6">
        <v>6.1709500000000001E-4</v>
      </c>
      <c r="X153" s="6">
        <v>7.2470200000000003E-4</v>
      </c>
    </row>
    <row r="154" spans="1:24" x14ac:dyDescent="0.3">
      <c r="B154" t="s">
        <v>3</v>
      </c>
      <c r="C154">
        <v>6.1096650000000007E-4</v>
      </c>
      <c r="D154">
        <v>7.2249400000000007E-4</v>
      </c>
      <c r="E154">
        <v>6.1230411559139815E-4</v>
      </c>
      <c r="F154">
        <v>7.2451948387096789E-4</v>
      </c>
      <c r="W154" s="6">
        <v>6.1096650000000007E-4</v>
      </c>
      <c r="X154" s="6">
        <v>7.2249400000000007E-4</v>
      </c>
    </row>
    <row r="155" spans="1:24" x14ac:dyDescent="0.3">
      <c r="B155" t="s">
        <v>4</v>
      </c>
      <c r="C155">
        <v>6.0710400000000002E-4</v>
      </c>
      <c r="D155">
        <v>7.135930000000001E-4</v>
      </c>
      <c r="E155">
        <v>6.1230411559139815E-4</v>
      </c>
      <c r="F155">
        <v>7.2451948387096789E-4</v>
      </c>
      <c r="W155" s="6">
        <v>6.0710400000000002E-4</v>
      </c>
      <c r="X155" s="6">
        <v>7.135930000000001E-4</v>
      </c>
    </row>
    <row r="156" spans="1:24" x14ac:dyDescent="0.3">
      <c r="B156" t="s">
        <v>5</v>
      </c>
      <c r="C156">
        <v>6.07516E-4</v>
      </c>
      <c r="D156">
        <v>7.1587000000000007E-4</v>
      </c>
      <c r="E156">
        <v>6.1230411559139815E-4</v>
      </c>
      <c r="F156">
        <v>7.2451948387096789E-4</v>
      </c>
      <c r="W156" s="6">
        <v>6.07516E-4</v>
      </c>
      <c r="X156" s="6">
        <v>7.1587000000000007E-4</v>
      </c>
    </row>
    <row r="157" spans="1:24" x14ac:dyDescent="0.3">
      <c r="B157" t="s">
        <v>6</v>
      </c>
      <c r="C157">
        <v>6.0839150000000007E-4</v>
      </c>
      <c r="D157">
        <v>7.1925100000000007E-4</v>
      </c>
      <c r="E157">
        <v>6.1230411559139815E-4</v>
      </c>
      <c r="F157">
        <v>7.2451948387096789E-4</v>
      </c>
      <c r="W157" s="6">
        <v>6.0839150000000007E-4</v>
      </c>
      <c r="X157" s="6">
        <v>7.1925100000000007E-4</v>
      </c>
    </row>
    <row r="158" spans="1:24" x14ac:dyDescent="0.3">
      <c r="A158" t="s">
        <v>433</v>
      </c>
      <c r="B158" t="s">
        <v>1</v>
      </c>
      <c r="C158">
        <v>6.0947300000000013E-4</v>
      </c>
      <c r="D158">
        <v>7.1987200000000009E-4</v>
      </c>
      <c r="E158">
        <v>6.1230411559139815E-4</v>
      </c>
      <c r="F158">
        <v>7.2451948387096789E-4</v>
      </c>
      <c r="W158" s="6">
        <v>6.0947300000000013E-4</v>
      </c>
      <c r="X158" s="6">
        <v>7.1987200000000009E-4</v>
      </c>
    </row>
    <row r="159" spans="1:24" x14ac:dyDescent="0.3">
      <c r="B159" t="s">
        <v>2</v>
      </c>
      <c r="C159">
        <v>6.1446850000000013E-4</v>
      </c>
      <c r="D159">
        <v>7.2373600000000011E-4</v>
      </c>
      <c r="E159">
        <v>6.1230411559139815E-4</v>
      </c>
      <c r="F159">
        <v>7.2451948387096789E-4</v>
      </c>
      <c r="W159" s="6">
        <v>6.1446850000000013E-4</v>
      </c>
      <c r="X159" s="6">
        <v>7.2373600000000011E-4</v>
      </c>
    </row>
    <row r="160" spans="1:24" x14ac:dyDescent="0.3">
      <c r="B160" t="s">
        <v>3</v>
      </c>
      <c r="C160">
        <v>6.0674350000000004E-4</v>
      </c>
      <c r="D160">
        <v>7.1304100000000009E-4</v>
      </c>
      <c r="E160">
        <v>6.1230411559139815E-4</v>
      </c>
      <c r="F160">
        <v>7.2451948387096789E-4</v>
      </c>
      <c r="W160" s="6">
        <v>6.0674350000000004E-4</v>
      </c>
      <c r="X160" s="6">
        <v>7.1304100000000009E-4</v>
      </c>
    </row>
    <row r="161" spans="1:24" x14ac:dyDescent="0.3">
      <c r="B161" t="s">
        <v>4</v>
      </c>
      <c r="C161">
        <v>6.0715550000000002E-4</v>
      </c>
      <c r="D161">
        <v>7.1331699999999999E-4</v>
      </c>
      <c r="E161">
        <v>6.1230411559139815E-4</v>
      </c>
      <c r="F161">
        <v>7.2451948387096789E-4</v>
      </c>
      <c r="W161" s="6">
        <v>6.0715550000000002E-4</v>
      </c>
      <c r="X161" s="6">
        <v>7.1331699999999999E-4</v>
      </c>
    </row>
    <row r="162" spans="1:24" x14ac:dyDescent="0.3">
      <c r="B162" t="s">
        <v>5</v>
      </c>
      <c r="C162">
        <v>6.0689800000000014E-4</v>
      </c>
      <c r="D162">
        <v>7.1973400000000009E-4</v>
      </c>
      <c r="E162">
        <v>6.1230411559139815E-4</v>
      </c>
      <c r="F162">
        <v>7.2451948387096789E-4</v>
      </c>
      <c r="W162" s="6">
        <v>6.0689800000000014E-4</v>
      </c>
      <c r="X162" s="6">
        <v>7.1973400000000009E-4</v>
      </c>
    </row>
    <row r="163" spans="1:24" x14ac:dyDescent="0.3">
      <c r="B163" t="s">
        <v>6</v>
      </c>
      <c r="C163">
        <v>6.0828850000000008E-4</v>
      </c>
      <c r="D163">
        <v>7.2235599999999995E-4</v>
      </c>
      <c r="E163">
        <v>6.1230411559139815E-4</v>
      </c>
      <c r="F163">
        <v>7.2451948387096789E-4</v>
      </c>
      <c r="W163" s="6">
        <v>6.0828850000000008E-4</v>
      </c>
      <c r="X163" s="6">
        <v>7.2235599999999995E-4</v>
      </c>
    </row>
    <row r="164" spans="1:24" x14ac:dyDescent="0.3">
      <c r="A164" t="s">
        <v>434</v>
      </c>
      <c r="B164" t="s">
        <v>1</v>
      </c>
      <c r="C164">
        <v>6.1287200000000009E-4</v>
      </c>
      <c r="D164">
        <v>7.2228700000000006E-4</v>
      </c>
      <c r="E164">
        <v>6.1230411559139815E-4</v>
      </c>
      <c r="F164">
        <v>7.2451948387096789E-4</v>
      </c>
      <c r="W164" s="6">
        <v>6.1287200000000009E-4</v>
      </c>
      <c r="X164" s="6">
        <v>7.2228700000000006E-4</v>
      </c>
    </row>
    <row r="165" spans="1:24" x14ac:dyDescent="0.3">
      <c r="B165" t="s">
        <v>2</v>
      </c>
      <c r="C165">
        <v>6.1781600000000009E-4</v>
      </c>
      <c r="D165">
        <v>7.2808300000000014E-4</v>
      </c>
      <c r="E165">
        <v>6.1230411559139815E-4</v>
      </c>
      <c r="F165">
        <v>7.2451948387096789E-4</v>
      </c>
      <c r="W165" s="6">
        <v>6.1781600000000009E-4</v>
      </c>
      <c r="X165" s="6">
        <v>7.2808300000000014E-4</v>
      </c>
    </row>
    <row r="166" spans="1:24" x14ac:dyDescent="0.3">
      <c r="B166" t="s">
        <v>3</v>
      </c>
      <c r="C166">
        <v>6.0916400000000004E-4</v>
      </c>
      <c r="D166">
        <v>7.1945800000000008E-4</v>
      </c>
      <c r="E166">
        <v>6.1230411559139815E-4</v>
      </c>
      <c r="F166">
        <v>7.2451948387096789E-4</v>
      </c>
      <c r="W166" s="6">
        <v>6.0916400000000004E-4</v>
      </c>
      <c r="X166" s="6">
        <v>7.1945800000000008E-4</v>
      </c>
    </row>
    <row r="167" spans="1:24" x14ac:dyDescent="0.3">
      <c r="B167" t="s">
        <v>4</v>
      </c>
      <c r="C167">
        <v>6.0478650000000012E-4</v>
      </c>
      <c r="D167">
        <v>7.1794000000000014E-4</v>
      </c>
      <c r="E167">
        <v>6.1230411559139815E-4</v>
      </c>
      <c r="F167">
        <v>7.2451948387096789E-4</v>
      </c>
      <c r="W167" s="6">
        <v>6.0478650000000012E-4</v>
      </c>
      <c r="X167" s="6">
        <v>7.1794000000000014E-4</v>
      </c>
    </row>
    <row r="168" spans="1:24" x14ac:dyDescent="0.3">
      <c r="B168" t="s">
        <v>5</v>
      </c>
      <c r="C168">
        <v>6.0113000000000007E-4</v>
      </c>
      <c r="D168">
        <v>7.1649100000000009E-4</v>
      </c>
      <c r="E168">
        <v>6.1230411559139815E-4</v>
      </c>
      <c r="F168">
        <v>7.2451948387096789E-4</v>
      </c>
      <c r="W168" s="6">
        <v>6.0113000000000007E-4</v>
      </c>
      <c r="X168" s="6">
        <v>7.1649100000000009E-4</v>
      </c>
    </row>
    <row r="169" spans="1:24" x14ac:dyDescent="0.3">
      <c r="B169" t="s">
        <v>6</v>
      </c>
      <c r="C169">
        <v>6.0061500000000009E-4</v>
      </c>
      <c r="D169">
        <v>7.1587000000000007E-4</v>
      </c>
      <c r="E169">
        <v>6.1230411559139815E-4</v>
      </c>
      <c r="F169">
        <v>7.2451948387096789E-4</v>
      </c>
      <c r="W169" s="6">
        <v>6.0061500000000009E-4</v>
      </c>
      <c r="X169" s="6">
        <v>7.1587000000000007E-4</v>
      </c>
    </row>
    <row r="170" spans="1:24" x14ac:dyDescent="0.3">
      <c r="A170" t="s">
        <v>435</v>
      </c>
      <c r="B170" t="s">
        <v>1</v>
      </c>
      <c r="C170">
        <v>6.0864900000000006E-4</v>
      </c>
      <c r="D170">
        <v>7.1987200000000009E-4</v>
      </c>
      <c r="E170">
        <v>6.1230411559139815E-4</v>
      </c>
      <c r="F170">
        <v>7.2451948387096789E-4</v>
      </c>
      <c r="W170" s="6">
        <v>6.0864900000000006E-4</v>
      </c>
      <c r="X170" s="6">
        <v>7.1987200000000009E-4</v>
      </c>
    </row>
    <row r="171" spans="1:24" x14ac:dyDescent="0.3">
      <c r="B171" t="s">
        <v>2</v>
      </c>
      <c r="C171">
        <v>6.0952450000000002E-4</v>
      </c>
      <c r="D171">
        <v>7.2559900000000006E-4</v>
      </c>
      <c r="E171">
        <v>6.1230411559139815E-4</v>
      </c>
      <c r="F171">
        <v>7.2451948387096789E-4</v>
      </c>
      <c r="W171" s="6">
        <v>6.0952450000000002E-4</v>
      </c>
      <c r="X171" s="6">
        <v>7.2559900000000006E-4</v>
      </c>
    </row>
    <row r="172" spans="1:24" x14ac:dyDescent="0.3">
      <c r="B172" t="s">
        <v>3</v>
      </c>
      <c r="C172">
        <v>6.0473500000000012E-4</v>
      </c>
      <c r="D172">
        <v>7.135240000000001E-4</v>
      </c>
      <c r="E172">
        <v>6.1230411559139815E-4</v>
      </c>
      <c r="F172">
        <v>7.2451948387096789E-4</v>
      </c>
      <c r="W172" s="6">
        <v>6.0473500000000012E-4</v>
      </c>
      <c r="X172" s="6">
        <v>7.135240000000001E-4</v>
      </c>
    </row>
    <row r="173" spans="1:24" x14ac:dyDescent="0.3">
      <c r="B173" t="s">
        <v>4</v>
      </c>
      <c r="C173">
        <v>6.003060000000001E-4</v>
      </c>
      <c r="D173">
        <v>7.0945300000000008E-4</v>
      </c>
      <c r="E173">
        <v>6.1230411559139815E-4</v>
      </c>
      <c r="F173">
        <v>7.2451948387096789E-4</v>
      </c>
      <c r="W173" s="6">
        <v>6.003060000000001E-4</v>
      </c>
      <c r="X173" s="6">
        <v>7.0945300000000008E-4</v>
      </c>
    </row>
    <row r="174" spans="1:24" x14ac:dyDescent="0.3">
      <c r="B174" t="s">
        <v>5</v>
      </c>
      <c r="C174">
        <v>6.0360200000000007E-4</v>
      </c>
      <c r="D174">
        <v>7.1386900000000011E-4</v>
      </c>
      <c r="E174">
        <v>6.1230411559139815E-4</v>
      </c>
      <c r="F174">
        <v>7.2451948387096789E-4</v>
      </c>
      <c r="W174" s="6">
        <v>6.0360200000000007E-4</v>
      </c>
      <c r="X174" s="6">
        <v>7.1386900000000011E-4</v>
      </c>
    </row>
    <row r="175" spans="1:24" x14ac:dyDescent="0.3">
      <c r="B175" t="s">
        <v>6</v>
      </c>
      <c r="C175">
        <v>6.0442600000000003E-4</v>
      </c>
      <c r="D175">
        <v>7.1883700000000006E-4</v>
      </c>
      <c r="E175">
        <v>6.1230411559139815E-4</v>
      </c>
      <c r="F175">
        <v>7.2451948387096789E-4</v>
      </c>
      <c r="W175" s="6">
        <v>6.0442600000000003E-4</v>
      </c>
      <c r="X175" s="6">
        <v>7.1883700000000006E-4</v>
      </c>
    </row>
    <row r="176" spans="1:24" x14ac:dyDescent="0.3">
      <c r="A176" t="s">
        <v>436</v>
      </c>
      <c r="B176" t="s">
        <v>1</v>
      </c>
      <c r="C176">
        <v>6.1117250000000006E-4</v>
      </c>
      <c r="D176">
        <v>7.2318400000000009E-4</v>
      </c>
      <c r="E176">
        <v>6.1230411559139815E-4</v>
      </c>
      <c r="F176">
        <v>7.2451948387096789E-4</v>
      </c>
      <c r="W176" s="6">
        <v>6.1117250000000006E-4</v>
      </c>
      <c r="X176" s="6">
        <v>7.2318400000000009E-4</v>
      </c>
    </row>
    <row r="177" spans="1:24" x14ac:dyDescent="0.3">
      <c r="B177" t="s">
        <v>2</v>
      </c>
      <c r="C177">
        <v>6.1395350000000015E-4</v>
      </c>
      <c r="D177">
        <v>7.2718600000000011E-4</v>
      </c>
      <c r="E177">
        <v>6.1230411559139815E-4</v>
      </c>
      <c r="F177">
        <v>7.2451948387096789E-4</v>
      </c>
      <c r="W177" s="6">
        <v>6.1395350000000015E-4</v>
      </c>
      <c r="X177" s="6">
        <v>7.2718600000000011E-4</v>
      </c>
    </row>
    <row r="178" spans="1:24" x14ac:dyDescent="0.3">
      <c r="B178" t="s">
        <v>3</v>
      </c>
      <c r="C178">
        <v>6.077220000000001E-4</v>
      </c>
      <c r="D178">
        <v>7.1987200000000009E-4</v>
      </c>
      <c r="E178">
        <v>6.1230411559139815E-4</v>
      </c>
      <c r="F178">
        <v>7.2451948387096789E-4</v>
      </c>
      <c r="W178" s="6">
        <v>6.077220000000001E-4</v>
      </c>
      <c r="X178" s="6">
        <v>7.1987200000000009E-4</v>
      </c>
    </row>
    <row r="179" spans="1:24" x14ac:dyDescent="0.3">
      <c r="B179" t="s">
        <v>4</v>
      </c>
      <c r="C179">
        <v>6.0452900000000003E-4</v>
      </c>
      <c r="D179">
        <v>7.1393800000000001E-4</v>
      </c>
      <c r="E179">
        <v>6.1230411559139815E-4</v>
      </c>
      <c r="F179">
        <v>7.2451948387096789E-4</v>
      </c>
      <c r="W179" s="6">
        <v>6.0452900000000003E-4</v>
      </c>
      <c r="X179" s="6">
        <v>7.1393800000000001E-4</v>
      </c>
    </row>
    <row r="180" spans="1:24" x14ac:dyDescent="0.3">
      <c r="B180" t="s">
        <v>5</v>
      </c>
      <c r="C180">
        <v>6.0669200000000004E-4</v>
      </c>
      <c r="D180">
        <v>7.1876800000000016E-4</v>
      </c>
      <c r="E180">
        <v>6.1230411559139815E-4</v>
      </c>
      <c r="F180">
        <v>7.2451948387096789E-4</v>
      </c>
      <c r="W180" s="6">
        <v>6.0669200000000004E-4</v>
      </c>
      <c r="X180" s="6">
        <v>7.1876800000000016E-4</v>
      </c>
    </row>
    <row r="181" spans="1:24" x14ac:dyDescent="0.3">
      <c r="B181" t="s">
        <v>6</v>
      </c>
      <c r="C181">
        <v>6.0684650000000003E-4</v>
      </c>
      <c r="D181">
        <v>7.2608200000000007E-4</v>
      </c>
      <c r="E181">
        <v>6.1230411559139815E-4</v>
      </c>
      <c r="F181">
        <v>7.2451948387096789E-4</v>
      </c>
      <c r="W181" s="6">
        <v>6.0684650000000003E-4</v>
      </c>
      <c r="X181" s="6">
        <v>7.2608200000000007E-4</v>
      </c>
    </row>
    <row r="182" spans="1:24" x14ac:dyDescent="0.3">
      <c r="A182" t="s">
        <v>437</v>
      </c>
      <c r="B182" t="s">
        <v>1</v>
      </c>
      <c r="C182">
        <v>6.1457150000000002E-4</v>
      </c>
      <c r="D182">
        <v>7.1814700000000014E-4</v>
      </c>
      <c r="E182">
        <v>6.1230411559139815E-4</v>
      </c>
      <c r="F182">
        <v>7.2451948387096789E-4</v>
      </c>
      <c r="W182" s="6">
        <v>6.1457150000000002E-4</v>
      </c>
      <c r="X182" s="6">
        <v>7.1814700000000014E-4</v>
      </c>
    </row>
    <row r="183" spans="1:24" x14ac:dyDescent="0.3">
      <c r="B183" t="s">
        <v>2</v>
      </c>
      <c r="C183">
        <v>6.1781600000000009E-4</v>
      </c>
      <c r="D183">
        <v>7.235980000000001E-4</v>
      </c>
      <c r="E183">
        <v>6.1230411559139815E-4</v>
      </c>
      <c r="F183">
        <v>7.2451948387096789E-4</v>
      </c>
      <c r="W183" s="6">
        <v>6.1781600000000009E-4</v>
      </c>
      <c r="X183" s="6">
        <v>7.235980000000001E-4</v>
      </c>
    </row>
    <row r="184" spans="1:24" x14ac:dyDescent="0.3">
      <c r="B184" t="s">
        <v>3</v>
      </c>
      <c r="C184">
        <v>6.1596200000000006E-4</v>
      </c>
      <c r="D184">
        <v>7.1559400000000006E-4</v>
      </c>
      <c r="E184">
        <v>6.1230411559139815E-4</v>
      </c>
      <c r="F184">
        <v>7.2451948387096789E-4</v>
      </c>
      <c r="W184" s="6">
        <v>6.1596200000000006E-4</v>
      </c>
      <c r="X184" s="6">
        <v>7.1559400000000006E-4</v>
      </c>
    </row>
    <row r="185" spans="1:24" x14ac:dyDescent="0.3">
      <c r="B185" t="s">
        <v>4</v>
      </c>
      <c r="C185">
        <v>6.1220250000000012E-4</v>
      </c>
      <c r="D185">
        <v>7.1083300000000012E-4</v>
      </c>
      <c r="E185">
        <v>6.1230411559139815E-4</v>
      </c>
      <c r="F185">
        <v>7.2451948387096789E-4</v>
      </c>
      <c r="W185" s="6">
        <v>6.1220250000000012E-4</v>
      </c>
      <c r="X185" s="6">
        <v>7.1083300000000012E-4</v>
      </c>
    </row>
    <row r="186" spans="1:24" x14ac:dyDescent="0.3">
      <c r="B186" t="s">
        <v>5</v>
      </c>
      <c r="C186">
        <v>6.151380000000001E-4</v>
      </c>
      <c r="D186">
        <v>7.1317900000000009E-4</v>
      </c>
      <c r="E186">
        <v>6.1230411559139815E-4</v>
      </c>
      <c r="F186">
        <v>7.2451948387096789E-4</v>
      </c>
      <c r="W186" s="6">
        <v>6.151380000000001E-4</v>
      </c>
      <c r="X186" s="6">
        <v>7.1317900000000009E-4</v>
      </c>
    </row>
    <row r="187" spans="1:24" x14ac:dyDescent="0.3">
      <c r="B187" t="s">
        <v>6</v>
      </c>
      <c r="C187">
        <v>6.1081200000000007E-4</v>
      </c>
      <c r="D187">
        <v>7.1193700000000005E-4</v>
      </c>
      <c r="E187">
        <v>6.1230411559139815E-4</v>
      </c>
      <c r="F187">
        <v>7.2451948387096789E-4</v>
      </c>
      <c r="W187" s="6">
        <v>6.1081200000000007E-4</v>
      </c>
      <c r="X187" s="6">
        <v>7.1193700000000005E-4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2983-F15B-417D-AFF3-1FDAAFECB072}">
  <dimension ref="A2:W187"/>
  <sheetViews>
    <sheetView topLeftCell="F5" zoomScale="163" zoomScaleNormal="66" workbookViewId="0">
      <selection activeCell="R5" sqref="R5"/>
    </sheetView>
  </sheetViews>
  <sheetFormatPr defaultRowHeight="14.4" x14ac:dyDescent="0.3"/>
  <cols>
    <col min="1" max="1" width="10.77734375" customWidth="1"/>
    <col min="3" max="3" width="14.33203125" customWidth="1"/>
    <col min="4" max="4" width="14.109375" customWidth="1"/>
    <col min="17" max="17" width="13.77734375" customWidth="1"/>
    <col min="18" max="18" width="9.44140625" bestFit="1" customWidth="1"/>
    <col min="22" max="23" width="9.6640625" bestFit="1" customWidth="1"/>
  </cols>
  <sheetData>
    <row r="2" spans="1:23" x14ac:dyDescent="0.3">
      <c r="A2" s="1">
        <v>45292</v>
      </c>
      <c r="B2" t="s">
        <v>1</v>
      </c>
      <c r="C2">
        <v>0.63661250000000003</v>
      </c>
      <c r="D2">
        <v>0.62502599999999997</v>
      </c>
      <c r="E2">
        <v>0.63599664784946197</v>
      </c>
      <c r="F2">
        <v>0.62451251612903191</v>
      </c>
      <c r="V2" s="4">
        <v>0.63661250000000003</v>
      </c>
      <c r="W2" s="4">
        <v>0.62502599999999997</v>
      </c>
    </row>
    <row r="3" spans="1:23" x14ac:dyDescent="0.3">
      <c r="B3" t="s">
        <v>2</v>
      </c>
      <c r="C3">
        <v>0.636486</v>
      </c>
      <c r="D3">
        <v>0.62495599999999996</v>
      </c>
      <c r="E3">
        <v>0.63599664784946197</v>
      </c>
      <c r="F3">
        <v>0.62451251612903191</v>
      </c>
      <c r="Q3" s="4">
        <f>MIN(C2:C187)</f>
        <v>0.63413200000000003</v>
      </c>
      <c r="R3" s="4">
        <f>AVERAGE(C2:C187)</f>
        <v>0.63599664784946197</v>
      </c>
      <c r="V3" s="4">
        <v>0.636486</v>
      </c>
      <c r="W3" s="4">
        <v>0.62495599999999996</v>
      </c>
    </row>
    <row r="4" spans="1:23" x14ac:dyDescent="0.3">
      <c r="B4" t="s">
        <v>3</v>
      </c>
      <c r="C4">
        <v>0.63653550000000003</v>
      </c>
      <c r="D4">
        <v>0.625726</v>
      </c>
      <c r="E4">
        <v>0.63599664784946197</v>
      </c>
      <c r="F4">
        <v>0.62451251612903191</v>
      </c>
      <c r="Q4" s="4">
        <f>MAX(C2:C187)</f>
        <v>0.63727800000000001</v>
      </c>
      <c r="V4" s="4">
        <v>0.63653550000000003</v>
      </c>
      <c r="W4" s="4">
        <v>0.625726</v>
      </c>
    </row>
    <row r="5" spans="1:23" x14ac:dyDescent="0.3">
      <c r="B5" t="s">
        <v>4</v>
      </c>
      <c r="C5">
        <v>0.6345885</v>
      </c>
      <c r="D5">
        <v>0.62263899999999994</v>
      </c>
      <c r="E5">
        <v>0.63599664784946197</v>
      </c>
      <c r="F5">
        <v>0.62451251612903191</v>
      </c>
      <c r="Q5" s="4">
        <f>MIN(D2:D187)</f>
        <v>0.62182700000000002</v>
      </c>
      <c r="R5" s="4">
        <f>AVERAGE(D2:D187)</f>
        <v>0.62451251612903191</v>
      </c>
      <c r="V5" s="4">
        <v>0.6345885</v>
      </c>
      <c r="W5" s="4">
        <v>0.62263899999999994</v>
      </c>
    </row>
    <row r="6" spans="1:23" x14ac:dyDescent="0.3">
      <c r="B6" t="s">
        <v>5</v>
      </c>
      <c r="C6">
        <v>0.63513850000000005</v>
      </c>
      <c r="D6">
        <v>0.62360499999999996</v>
      </c>
      <c r="E6">
        <v>0.63599664784946197</v>
      </c>
      <c r="F6">
        <v>0.62451251612903191</v>
      </c>
      <c r="Q6" s="4">
        <f>MAX(D2:D187)</f>
        <v>0.62623700000000004</v>
      </c>
      <c r="V6" s="4">
        <v>0.63513850000000005</v>
      </c>
      <c r="W6" s="4">
        <v>0.62360499999999996</v>
      </c>
    </row>
    <row r="7" spans="1:23" x14ac:dyDescent="0.3">
      <c r="B7" t="s">
        <v>6</v>
      </c>
      <c r="C7">
        <v>0.636629</v>
      </c>
      <c r="D7">
        <v>0.62429100000000004</v>
      </c>
      <c r="E7">
        <v>0.63599664784946197</v>
      </c>
      <c r="F7">
        <v>0.62451251612903191</v>
      </c>
      <c r="V7" s="4">
        <v>0.636629</v>
      </c>
      <c r="W7" s="4">
        <v>0.62429100000000004</v>
      </c>
    </row>
    <row r="8" spans="1:23" x14ac:dyDescent="0.3">
      <c r="A8" s="1">
        <v>45323</v>
      </c>
      <c r="B8" t="s">
        <v>1</v>
      </c>
      <c r="C8">
        <v>0.63585899999999995</v>
      </c>
      <c r="D8">
        <v>0.62406700000000004</v>
      </c>
      <c r="E8">
        <v>0.63599664784946197</v>
      </c>
      <c r="F8">
        <v>0.62451251612903191</v>
      </c>
      <c r="V8" s="4">
        <v>0.63585899999999995</v>
      </c>
      <c r="W8" s="4">
        <v>0.62406700000000004</v>
      </c>
    </row>
    <row r="9" spans="1:23" x14ac:dyDescent="0.3">
      <c r="B9" t="s">
        <v>2</v>
      </c>
      <c r="C9">
        <v>0.63605149999999999</v>
      </c>
      <c r="D9">
        <v>0.62327599999999994</v>
      </c>
      <c r="E9">
        <v>0.63599664784946197</v>
      </c>
      <c r="F9">
        <v>0.62451251612903191</v>
      </c>
      <c r="V9" s="4">
        <v>0.63605149999999999</v>
      </c>
      <c r="W9" s="4">
        <v>0.62327599999999994</v>
      </c>
    </row>
    <row r="10" spans="1:23" x14ac:dyDescent="0.3">
      <c r="B10" t="s">
        <v>3</v>
      </c>
      <c r="C10">
        <v>0.636629</v>
      </c>
      <c r="D10">
        <v>0.62510999999999994</v>
      </c>
      <c r="E10">
        <v>0.63599664784946197</v>
      </c>
      <c r="F10">
        <v>0.62451251612903191</v>
      </c>
      <c r="V10" s="4">
        <v>0.636629</v>
      </c>
      <c r="W10" s="4">
        <v>0.62510999999999994</v>
      </c>
    </row>
    <row r="11" spans="1:23" x14ac:dyDescent="0.3">
      <c r="B11" t="s">
        <v>4</v>
      </c>
      <c r="C11">
        <v>0.63617800000000002</v>
      </c>
      <c r="D11">
        <v>0.62623700000000004</v>
      </c>
      <c r="E11">
        <v>0.63599664784946197</v>
      </c>
      <c r="F11">
        <v>0.62451251612903191</v>
      </c>
      <c r="V11" s="4">
        <v>0.63617800000000002</v>
      </c>
      <c r="W11" s="4">
        <v>0.62623700000000004</v>
      </c>
    </row>
    <row r="12" spans="1:23" x14ac:dyDescent="0.3">
      <c r="B12" t="s">
        <v>5</v>
      </c>
      <c r="C12">
        <v>0.63667850000000004</v>
      </c>
      <c r="D12">
        <v>0.62533399999999995</v>
      </c>
      <c r="E12">
        <v>0.63599664784946197</v>
      </c>
      <c r="F12">
        <v>0.62451251612903191</v>
      </c>
      <c r="V12" s="4">
        <v>0.63667850000000004</v>
      </c>
      <c r="W12" s="4">
        <v>0.62533399999999995</v>
      </c>
    </row>
    <row r="13" spans="1:23" x14ac:dyDescent="0.3">
      <c r="B13" t="s">
        <v>6</v>
      </c>
      <c r="C13">
        <v>0.63661800000000002</v>
      </c>
      <c r="D13">
        <v>0.62506799999999996</v>
      </c>
      <c r="E13">
        <v>0.63599664784946197</v>
      </c>
      <c r="F13">
        <v>0.62451251612903191</v>
      </c>
      <c r="V13" s="4">
        <v>0.63661800000000002</v>
      </c>
      <c r="W13" s="4">
        <v>0.62506799999999996</v>
      </c>
    </row>
    <row r="14" spans="1:23" x14ac:dyDescent="0.3">
      <c r="A14" s="1">
        <v>45352</v>
      </c>
      <c r="B14" t="s">
        <v>1</v>
      </c>
      <c r="C14">
        <v>0.63633200000000001</v>
      </c>
      <c r="D14">
        <v>0.62489300000000003</v>
      </c>
      <c r="E14">
        <v>0.63599664784946197</v>
      </c>
      <c r="F14">
        <v>0.62451251612903191</v>
      </c>
      <c r="V14" s="4">
        <v>0.63633200000000001</v>
      </c>
      <c r="W14" s="4">
        <v>0.62489300000000003</v>
      </c>
    </row>
    <row r="15" spans="1:23" x14ac:dyDescent="0.3">
      <c r="B15" t="s">
        <v>2</v>
      </c>
      <c r="C15">
        <v>0.63576549999999998</v>
      </c>
      <c r="D15">
        <v>0.62457799999999997</v>
      </c>
      <c r="E15">
        <v>0.63599664784946197</v>
      </c>
      <c r="F15">
        <v>0.62451251612903191</v>
      </c>
      <c r="V15" s="4">
        <v>0.63576549999999998</v>
      </c>
      <c r="W15" s="4">
        <v>0.62457799999999997</v>
      </c>
    </row>
    <row r="16" spans="1:23" x14ac:dyDescent="0.3">
      <c r="B16" t="s">
        <v>3</v>
      </c>
      <c r="C16">
        <v>0.63611200000000001</v>
      </c>
      <c r="D16">
        <v>0.62448000000000004</v>
      </c>
      <c r="E16">
        <v>0.63599664784946197</v>
      </c>
      <c r="F16">
        <v>0.62451251612903191</v>
      </c>
      <c r="V16" s="4">
        <v>0.63611200000000001</v>
      </c>
      <c r="W16" s="4">
        <v>0.62448000000000004</v>
      </c>
    </row>
    <row r="17" spans="1:23" x14ac:dyDescent="0.3">
      <c r="B17" t="s">
        <v>4</v>
      </c>
      <c r="C17">
        <v>0.63666750000000005</v>
      </c>
      <c r="D17">
        <v>0.625614</v>
      </c>
      <c r="E17">
        <v>0.63599664784946197</v>
      </c>
      <c r="F17">
        <v>0.62451251612903191</v>
      </c>
      <c r="V17" s="4">
        <v>0.63666750000000005</v>
      </c>
      <c r="W17" s="4">
        <v>0.625614</v>
      </c>
    </row>
    <row r="18" spans="1:23" x14ac:dyDescent="0.3">
      <c r="B18" t="s">
        <v>5</v>
      </c>
      <c r="C18">
        <v>0.63617800000000002</v>
      </c>
      <c r="D18">
        <v>0.62474600000000002</v>
      </c>
      <c r="E18">
        <v>0.63599664784946197</v>
      </c>
      <c r="F18">
        <v>0.62451251612903191</v>
      </c>
      <c r="V18" s="4">
        <v>0.63617800000000002</v>
      </c>
      <c r="W18" s="4">
        <v>0.62474600000000002</v>
      </c>
    </row>
    <row r="19" spans="1:23" x14ac:dyDescent="0.3">
      <c r="B19" t="s">
        <v>6</v>
      </c>
      <c r="C19">
        <v>0.636266</v>
      </c>
      <c r="D19">
        <v>0.62498399999999998</v>
      </c>
      <c r="E19">
        <v>0.63599664784946197</v>
      </c>
      <c r="F19">
        <v>0.62451251612903191</v>
      </c>
      <c r="V19" s="4">
        <v>0.636266</v>
      </c>
      <c r="W19" s="4">
        <v>0.62498399999999998</v>
      </c>
    </row>
    <row r="20" spans="1:23" x14ac:dyDescent="0.3">
      <c r="A20" s="1">
        <v>45383</v>
      </c>
      <c r="B20" t="s">
        <v>1</v>
      </c>
      <c r="C20">
        <v>0.63612299999999999</v>
      </c>
      <c r="D20">
        <v>0.62454999999999994</v>
      </c>
      <c r="E20">
        <v>0.63599664784946197</v>
      </c>
      <c r="F20">
        <v>0.62451251612903191</v>
      </c>
      <c r="V20" s="4">
        <v>0.63612299999999999</v>
      </c>
      <c r="W20" s="4">
        <v>0.62454999999999994</v>
      </c>
    </row>
    <row r="21" spans="1:23" x14ac:dyDescent="0.3">
      <c r="B21" t="s">
        <v>2</v>
      </c>
      <c r="C21">
        <v>0.63526499999999997</v>
      </c>
      <c r="D21">
        <v>0.62340899999999999</v>
      </c>
      <c r="E21">
        <v>0.63599664784946197</v>
      </c>
      <c r="F21">
        <v>0.62451251612903191</v>
      </c>
      <c r="V21" s="4">
        <v>0.63526499999999997</v>
      </c>
      <c r="W21" s="4">
        <v>0.62340899999999999</v>
      </c>
    </row>
    <row r="22" spans="1:23" x14ac:dyDescent="0.3">
      <c r="B22" t="s">
        <v>3</v>
      </c>
      <c r="C22">
        <v>0.63532</v>
      </c>
      <c r="D22">
        <v>0.62319900000000006</v>
      </c>
      <c r="E22">
        <v>0.63599664784946197</v>
      </c>
      <c r="F22">
        <v>0.62451251612903191</v>
      </c>
      <c r="V22" s="4">
        <v>0.63532</v>
      </c>
      <c r="W22" s="4">
        <v>0.62319900000000006</v>
      </c>
    </row>
    <row r="23" spans="1:23" x14ac:dyDescent="0.3">
      <c r="B23" t="s">
        <v>4</v>
      </c>
      <c r="C23">
        <v>0.63506700000000005</v>
      </c>
      <c r="D23">
        <v>0.62285599999999997</v>
      </c>
      <c r="E23">
        <v>0.63599664784946197</v>
      </c>
      <c r="F23">
        <v>0.62451251612903191</v>
      </c>
      <c r="V23" s="4">
        <v>0.63506700000000005</v>
      </c>
      <c r="W23" s="4">
        <v>0.62285599999999997</v>
      </c>
    </row>
    <row r="24" spans="1:23" x14ac:dyDescent="0.3">
      <c r="B24" t="s">
        <v>5</v>
      </c>
      <c r="C24">
        <v>0.63543550000000004</v>
      </c>
      <c r="D24">
        <v>0.62354900000000002</v>
      </c>
      <c r="E24">
        <v>0.63599664784946197</v>
      </c>
      <c r="F24">
        <v>0.62451251612903191</v>
      </c>
      <c r="V24" s="4">
        <v>0.63543550000000004</v>
      </c>
      <c r="W24" s="4">
        <v>0.62354900000000002</v>
      </c>
    </row>
    <row r="25" spans="1:23" x14ac:dyDescent="0.3">
      <c r="B25" t="s">
        <v>6</v>
      </c>
      <c r="C25">
        <v>0.63561699999999999</v>
      </c>
      <c r="D25">
        <v>0.62362600000000001</v>
      </c>
      <c r="E25">
        <v>0.63599664784946197</v>
      </c>
      <c r="F25">
        <v>0.62451251612903191</v>
      </c>
      <c r="V25" s="4">
        <v>0.63561699999999999</v>
      </c>
      <c r="W25" s="4">
        <v>0.62362600000000001</v>
      </c>
    </row>
    <row r="26" spans="1:23" x14ac:dyDescent="0.3">
      <c r="A26" s="1">
        <v>45413</v>
      </c>
      <c r="B26" t="s">
        <v>1</v>
      </c>
      <c r="C26">
        <v>0.63521550000000004</v>
      </c>
      <c r="D26">
        <v>0.62354900000000002</v>
      </c>
      <c r="E26">
        <v>0.63599664784946197</v>
      </c>
      <c r="F26">
        <v>0.62451251612903191</v>
      </c>
      <c r="V26" s="4">
        <v>0.63521550000000004</v>
      </c>
      <c r="W26" s="4">
        <v>0.62354900000000002</v>
      </c>
    </row>
    <row r="27" spans="1:23" x14ac:dyDescent="0.3">
      <c r="B27" t="s">
        <v>2</v>
      </c>
      <c r="C27">
        <v>0.63510549999999999</v>
      </c>
      <c r="D27">
        <v>0.62346500000000005</v>
      </c>
      <c r="E27">
        <v>0.63599664784946197</v>
      </c>
      <c r="F27">
        <v>0.62451251612903191</v>
      </c>
      <c r="V27" s="4">
        <v>0.63510549999999999</v>
      </c>
      <c r="W27" s="4">
        <v>0.62346500000000005</v>
      </c>
    </row>
    <row r="28" spans="1:23" x14ac:dyDescent="0.3">
      <c r="B28" t="s">
        <v>3</v>
      </c>
      <c r="C28">
        <v>0.63623300000000005</v>
      </c>
      <c r="D28">
        <v>0.62498399999999998</v>
      </c>
      <c r="E28">
        <v>0.63599664784946197</v>
      </c>
      <c r="F28">
        <v>0.62451251612903191</v>
      </c>
      <c r="V28" s="4">
        <v>0.63623300000000005</v>
      </c>
      <c r="W28" s="4">
        <v>0.62498399999999998</v>
      </c>
    </row>
    <row r="29" spans="1:23" x14ac:dyDescent="0.3">
      <c r="B29" t="s">
        <v>4</v>
      </c>
      <c r="C29">
        <v>0.63666750000000005</v>
      </c>
      <c r="D29">
        <v>0.62576100000000001</v>
      </c>
      <c r="E29">
        <v>0.63599664784946197</v>
      </c>
      <c r="F29">
        <v>0.62451251612903191</v>
      </c>
      <c r="V29" s="4">
        <v>0.63666750000000005</v>
      </c>
      <c r="W29" s="4">
        <v>0.62576100000000001</v>
      </c>
    </row>
    <row r="30" spans="1:23" x14ac:dyDescent="0.3">
      <c r="B30" t="s">
        <v>5</v>
      </c>
      <c r="C30">
        <v>0.63658499999999996</v>
      </c>
      <c r="D30">
        <v>0.62527100000000002</v>
      </c>
      <c r="E30">
        <v>0.63599664784946197</v>
      </c>
      <c r="F30">
        <v>0.62451251612903191</v>
      </c>
      <c r="V30" s="4">
        <v>0.63658499999999996</v>
      </c>
      <c r="W30" s="4">
        <v>0.62527100000000002</v>
      </c>
    </row>
    <row r="31" spans="1:23" x14ac:dyDescent="0.3">
      <c r="B31" t="s">
        <v>6</v>
      </c>
      <c r="C31">
        <v>0.636189</v>
      </c>
      <c r="D31">
        <v>0.62464799999999998</v>
      </c>
      <c r="E31">
        <v>0.63599664784946197</v>
      </c>
      <c r="F31">
        <v>0.62451251612903191</v>
      </c>
      <c r="V31" s="4">
        <v>0.636189</v>
      </c>
      <c r="W31" s="4">
        <v>0.62464799999999998</v>
      </c>
    </row>
    <row r="32" spans="1:23" x14ac:dyDescent="0.3">
      <c r="A32" s="1">
        <v>45444</v>
      </c>
      <c r="B32" t="s">
        <v>1</v>
      </c>
      <c r="C32">
        <v>0.63573800000000003</v>
      </c>
      <c r="D32">
        <v>0.62454299999999996</v>
      </c>
      <c r="E32">
        <v>0.63599664784946197</v>
      </c>
      <c r="F32">
        <v>0.62451251612903191</v>
      </c>
      <c r="V32" s="4">
        <v>0.63573800000000003</v>
      </c>
      <c r="W32" s="4">
        <v>0.62454299999999996</v>
      </c>
    </row>
    <row r="33" spans="1:23" x14ac:dyDescent="0.3">
      <c r="B33" t="s">
        <v>2</v>
      </c>
      <c r="C33">
        <v>0.63552900000000001</v>
      </c>
      <c r="D33">
        <v>0.62390599999999996</v>
      </c>
      <c r="E33">
        <v>0.63599664784946197</v>
      </c>
      <c r="F33">
        <v>0.62451251612903191</v>
      </c>
      <c r="V33" s="4">
        <v>0.63552900000000001</v>
      </c>
      <c r="W33" s="4">
        <v>0.62390599999999996</v>
      </c>
    </row>
    <row r="34" spans="1:23" x14ac:dyDescent="0.3">
      <c r="A34" s="1"/>
      <c r="B34" t="s">
        <v>3</v>
      </c>
      <c r="C34">
        <v>0.63637050000000006</v>
      </c>
      <c r="D34">
        <v>0.62502599999999997</v>
      </c>
      <c r="E34">
        <v>0.63599664784946197</v>
      </c>
      <c r="F34">
        <v>0.62451251612903191</v>
      </c>
      <c r="V34" s="4">
        <v>0.63637050000000006</v>
      </c>
      <c r="W34" s="4">
        <v>0.62502599999999997</v>
      </c>
    </row>
    <row r="35" spans="1:23" x14ac:dyDescent="0.3">
      <c r="B35" t="s">
        <v>4</v>
      </c>
      <c r="C35">
        <v>0.63654100000000002</v>
      </c>
      <c r="D35">
        <v>0.62539699999999998</v>
      </c>
      <c r="E35">
        <v>0.63599664784946197</v>
      </c>
      <c r="F35">
        <v>0.62451251612903191</v>
      </c>
      <c r="V35" s="4">
        <v>0.63654100000000002</v>
      </c>
      <c r="W35" s="4">
        <v>0.62539699999999998</v>
      </c>
    </row>
    <row r="36" spans="1:23" x14ac:dyDescent="0.3">
      <c r="B36" t="s">
        <v>5</v>
      </c>
      <c r="C36">
        <v>0.63641449999999999</v>
      </c>
      <c r="D36">
        <v>0.62514499999999995</v>
      </c>
      <c r="E36">
        <v>0.63599664784946197</v>
      </c>
      <c r="F36">
        <v>0.62451251612903191</v>
      </c>
      <c r="V36" s="4">
        <v>0.63641449999999999</v>
      </c>
      <c r="W36" s="4">
        <v>0.62514499999999995</v>
      </c>
    </row>
    <row r="37" spans="1:23" x14ac:dyDescent="0.3">
      <c r="B37" t="s">
        <v>6</v>
      </c>
      <c r="C37">
        <v>0.63624400000000003</v>
      </c>
      <c r="D37">
        <v>0.62499800000000005</v>
      </c>
      <c r="E37">
        <v>0.63599664784946197</v>
      </c>
      <c r="F37">
        <v>0.62451251612903191</v>
      </c>
      <c r="V37" s="4">
        <v>0.63624400000000003</v>
      </c>
      <c r="W37" s="4">
        <v>0.62499800000000005</v>
      </c>
    </row>
    <row r="38" spans="1:23" x14ac:dyDescent="0.3">
      <c r="A38" s="1">
        <v>45474</v>
      </c>
      <c r="B38" t="s">
        <v>1</v>
      </c>
      <c r="C38">
        <v>0.63571600000000006</v>
      </c>
      <c r="D38">
        <v>0.62422800000000001</v>
      </c>
      <c r="E38">
        <v>0.63599664784946197</v>
      </c>
      <c r="F38">
        <v>0.62451251612903191</v>
      </c>
      <c r="V38" s="4">
        <v>0.63571600000000006</v>
      </c>
      <c r="W38" s="4">
        <v>0.62422800000000001</v>
      </c>
    </row>
    <row r="39" spans="1:23" x14ac:dyDescent="0.3">
      <c r="B39" t="s">
        <v>2</v>
      </c>
      <c r="C39">
        <v>0.63506700000000005</v>
      </c>
      <c r="D39">
        <v>0.62352099999999999</v>
      </c>
      <c r="E39">
        <v>0.63599664784946197</v>
      </c>
      <c r="F39">
        <v>0.62451251612903191</v>
      </c>
      <c r="V39" s="4">
        <v>0.63506700000000005</v>
      </c>
      <c r="W39" s="4">
        <v>0.62352099999999999</v>
      </c>
    </row>
    <row r="40" spans="1:23" x14ac:dyDescent="0.3">
      <c r="B40" t="s">
        <v>3</v>
      </c>
      <c r="C40">
        <v>0.63571600000000006</v>
      </c>
      <c r="D40">
        <v>0.62385000000000002</v>
      </c>
      <c r="E40">
        <v>0.63599664784946197</v>
      </c>
      <c r="F40">
        <v>0.62451251612903191</v>
      </c>
      <c r="V40" s="4">
        <v>0.63571600000000006</v>
      </c>
      <c r="W40" s="4">
        <v>0.62385000000000002</v>
      </c>
    </row>
    <row r="41" spans="1:23" x14ac:dyDescent="0.3">
      <c r="B41" t="s">
        <v>4</v>
      </c>
      <c r="C41">
        <v>0.63538600000000001</v>
      </c>
      <c r="D41">
        <v>0.62336000000000003</v>
      </c>
      <c r="E41">
        <v>0.63599664784946197</v>
      </c>
      <c r="F41">
        <v>0.62451251612903191</v>
      </c>
      <c r="V41" s="4">
        <v>0.63538600000000001</v>
      </c>
      <c r="W41" s="4">
        <v>0.62336000000000003</v>
      </c>
    </row>
    <row r="42" spans="1:23" x14ac:dyDescent="0.3">
      <c r="B42" t="s">
        <v>5</v>
      </c>
      <c r="C42">
        <v>0.63543000000000005</v>
      </c>
      <c r="D42">
        <v>0.62337399999999998</v>
      </c>
      <c r="E42">
        <v>0.63599664784946197</v>
      </c>
      <c r="F42">
        <v>0.62451251612903191</v>
      </c>
      <c r="V42" s="4">
        <v>0.63543000000000005</v>
      </c>
      <c r="W42" s="4">
        <v>0.62337399999999998</v>
      </c>
    </row>
    <row r="43" spans="1:23" x14ac:dyDescent="0.3">
      <c r="B43" t="s">
        <v>6</v>
      </c>
      <c r="C43">
        <v>0.63538600000000001</v>
      </c>
      <c r="D43">
        <v>0.62302400000000002</v>
      </c>
      <c r="E43">
        <v>0.63599664784946197</v>
      </c>
      <c r="F43">
        <v>0.62451251612903191</v>
      </c>
      <c r="V43" s="4">
        <v>0.63538600000000001</v>
      </c>
      <c r="W43" s="4">
        <v>0.62302400000000002</v>
      </c>
    </row>
    <row r="44" spans="1:23" x14ac:dyDescent="0.3">
      <c r="A44" s="1">
        <v>45505</v>
      </c>
      <c r="B44" t="s">
        <v>1</v>
      </c>
      <c r="C44">
        <v>0.63505600000000006</v>
      </c>
      <c r="D44">
        <v>0.622618</v>
      </c>
      <c r="E44">
        <v>0.63599664784946197</v>
      </c>
      <c r="F44">
        <v>0.62451251612903191</v>
      </c>
      <c r="V44" s="4">
        <v>0.63505600000000006</v>
      </c>
      <c r="W44" s="4">
        <v>0.622618</v>
      </c>
    </row>
    <row r="45" spans="1:23" x14ac:dyDescent="0.3">
      <c r="B45" t="s">
        <v>2</v>
      </c>
      <c r="C45">
        <v>0.63492400000000004</v>
      </c>
      <c r="D45">
        <v>0.62223300000000004</v>
      </c>
      <c r="E45">
        <v>0.63599664784946197</v>
      </c>
      <c r="F45">
        <v>0.62451251612903191</v>
      </c>
      <c r="V45" s="4">
        <v>0.63492400000000004</v>
      </c>
      <c r="W45" s="4">
        <v>0.62223300000000004</v>
      </c>
    </row>
    <row r="46" spans="1:23" x14ac:dyDescent="0.3">
      <c r="B46" t="s">
        <v>3</v>
      </c>
      <c r="C46">
        <v>0.63517699999999999</v>
      </c>
      <c r="D46">
        <v>0.62339500000000003</v>
      </c>
      <c r="E46">
        <v>0.63599664784946197</v>
      </c>
      <c r="F46">
        <v>0.62451251612903191</v>
      </c>
      <c r="V46" s="4">
        <v>0.63517699999999999</v>
      </c>
      <c r="W46" s="4">
        <v>0.62339500000000003</v>
      </c>
    </row>
    <row r="47" spans="1:23" x14ac:dyDescent="0.3">
      <c r="B47" t="s">
        <v>4</v>
      </c>
      <c r="C47">
        <v>0.63630450000000005</v>
      </c>
      <c r="D47">
        <v>0.62523600000000001</v>
      </c>
      <c r="E47">
        <v>0.63599664784946197</v>
      </c>
      <c r="F47">
        <v>0.62451251612903191</v>
      </c>
      <c r="V47" s="4">
        <v>0.63630450000000005</v>
      </c>
      <c r="W47" s="4">
        <v>0.62523600000000001</v>
      </c>
    </row>
    <row r="48" spans="1:23" x14ac:dyDescent="0.3">
      <c r="B48" t="s">
        <v>5</v>
      </c>
      <c r="C48">
        <v>0.63638150000000004</v>
      </c>
      <c r="D48">
        <v>0.62493500000000002</v>
      </c>
      <c r="E48">
        <v>0.63599664784946197</v>
      </c>
      <c r="F48">
        <v>0.62451251612903191</v>
      </c>
      <c r="V48" s="4">
        <v>0.63638150000000004</v>
      </c>
      <c r="W48" s="4">
        <v>0.62493500000000002</v>
      </c>
    </row>
    <row r="49" spans="1:23" x14ac:dyDescent="0.3">
      <c r="B49" t="s">
        <v>6</v>
      </c>
      <c r="C49">
        <v>0.63680500000000007</v>
      </c>
      <c r="D49">
        <v>0.62517299999999998</v>
      </c>
      <c r="E49">
        <v>0.63599664784946197</v>
      </c>
      <c r="F49">
        <v>0.62451251612903191</v>
      </c>
      <c r="V49" s="4">
        <v>0.63680500000000007</v>
      </c>
      <c r="W49" s="4">
        <v>0.62517299999999998</v>
      </c>
    </row>
    <row r="50" spans="1:23" x14ac:dyDescent="0.3">
      <c r="A50" s="1">
        <v>45536</v>
      </c>
      <c r="B50" t="s">
        <v>1</v>
      </c>
      <c r="C50">
        <v>0.63617800000000002</v>
      </c>
      <c r="D50">
        <v>0.62403900000000001</v>
      </c>
      <c r="E50">
        <v>0.63599664784946197</v>
      </c>
      <c r="F50">
        <v>0.62451251612903191</v>
      </c>
      <c r="V50" s="4">
        <v>0.63617800000000002</v>
      </c>
      <c r="W50" s="4">
        <v>0.62403900000000001</v>
      </c>
    </row>
    <row r="51" spans="1:23" x14ac:dyDescent="0.3">
      <c r="B51" t="s">
        <v>2</v>
      </c>
      <c r="C51">
        <v>0.63607349999999996</v>
      </c>
      <c r="D51">
        <v>0.62401099999999998</v>
      </c>
      <c r="E51">
        <v>0.63599664784946197</v>
      </c>
      <c r="F51">
        <v>0.62451251612903191</v>
      </c>
      <c r="V51" s="4">
        <v>0.63607349999999996</v>
      </c>
      <c r="W51" s="4">
        <v>0.62401099999999998</v>
      </c>
    </row>
    <row r="52" spans="1:23" x14ac:dyDescent="0.3">
      <c r="B52" t="s">
        <v>3</v>
      </c>
      <c r="C52">
        <v>0.63632100000000003</v>
      </c>
      <c r="D52">
        <v>0.62492800000000004</v>
      </c>
      <c r="E52">
        <v>0.63599664784946197</v>
      </c>
      <c r="F52">
        <v>0.62451251612903191</v>
      </c>
      <c r="V52" s="4">
        <v>0.63632100000000003</v>
      </c>
      <c r="W52" s="4">
        <v>0.62492800000000004</v>
      </c>
    </row>
    <row r="53" spans="1:23" x14ac:dyDescent="0.3">
      <c r="B53" t="s">
        <v>4</v>
      </c>
      <c r="C53">
        <v>0.63660700000000003</v>
      </c>
      <c r="D53">
        <v>0.62504000000000004</v>
      </c>
      <c r="E53">
        <v>0.63599664784946197</v>
      </c>
      <c r="F53">
        <v>0.62451251612903191</v>
      </c>
      <c r="V53" s="4">
        <v>0.63660700000000003</v>
      </c>
      <c r="W53" s="4">
        <v>0.62504000000000004</v>
      </c>
    </row>
    <row r="54" spans="1:23" x14ac:dyDescent="0.3">
      <c r="B54" t="s">
        <v>5</v>
      </c>
      <c r="C54">
        <v>0.63658499999999996</v>
      </c>
      <c r="D54">
        <v>0.62528499999999998</v>
      </c>
      <c r="E54">
        <v>0.63599664784946197</v>
      </c>
      <c r="F54">
        <v>0.62451251612903191</v>
      </c>
      <c r="V54" s="4">
        <v>0.63658499999999996</v>
      </c>
      <c r="W54" s="4">
        <v>0.62528499999999998</v>
      </c>
    </row>
    <row r="55" spans="1:23" x14ac:dyDescent="0.3">
      <c r="B55" t="s">
        <v>6</v>
      </c>
      <c r="C55">
        <v>0.63697550000000003</v>
      </c>
      <c r="D55">
        <v>0.62547399999999997</v>
      </c>
      <c r="E55">
        <v>0.63599664784946197</v>
      </c>
      <c r="F55">
        <v>0.62451251612903191</v>
      </c>
      <c r="V55" s="4">
        <v>0.63697550000000003</v>
      </c>
      <c r="W55" s="4">
        <v>0.62547399999999997</v>
      </c>
    </row>
    <row r="56" spans="1:23" x14ac:dyDescent="0.3">
      <c r="A56" s="1">
        <v>45566</v>
      </c>
      <c r="B56" t="s">
        <v>1</v>
      </c>
      <c r="C56">
        <v>0.63672799999999996</v>
      </c>
      <c r="D56">
        <v>0.62513099999999999</v>
      </c>
      <c r="E56">
        <v>0.63599664784946197</v>
      </c>
      <c r="F56">
        <v>0.62451251612903191</v>
      </c>
      <c r="V56" s="4">
        <v>0.63672799999999996</v>
      </c>
      <c r="W56" s="4">
        <v>0.62513099999999999</v>
      </c>
    </row>
    <row r="57" spans="1:23" x14ac:dyDescent="0.3">
      <c r="B57" t="s">
        <v>2</v>
      </c>
      <c r="C57">
        <v>0.63563900000000007</v>
      </c>
      <c r="D57">
        <v>0.62405999999999995</v>
      </c>
      <c r="E57">
        <v>0.63599664784946197</v>
      </c>
      <c r="F57">
        <v>0.62451251612903191</v>
      </c>
      <c r="V57" s="4">
        <v>0.63563900000000007</v>
      </c>
      <c r="W57" s="4">
        <v>0.62405999999999995</v>
      </c>
    </row>
    <row r="58" spans="1:23" x14ac:dyDescent="0.3">
      <c r="B58" t="s">
        <v>3</v>
      </c>
      <c r="C58">
        <v>0.63622200000000007</v>
      </c>
      <c r="D58">
        <v>0.62431199999999998</v>
      </c>
      <c r="E58">
        <v>0.63599664784946197</v>
      </c>
      <c r="F58">
        <v>0.62451251612903191</v>
      </c>
      <c r="V58" s="4">
        <v>0.63622200000000007</v>
      </c>
      <c r="W58" s="4">
        <v>0.62431199999999998</v>
      </c>
    </row>
    <row r="59" spans="1:23" x14ac:dyDescent="0.3">
      <c r="B59" t="s">
        <v>4</v>
      </c>
      <c r="C59">
        <v>0.63687099999999996</v>
      </c>
      <c r="D59">
        <v>0.62532699999999997</v>
      </c>
      <c r="E59">
        <v>0.63599664784946197</v>
      </c>
      <c r="F59">
        <v>0.62451251612903191</v>
      </c>
      <c r="V59" s="4">
        <v>0.63687099999999996</v>
      </c>
      <c r="W59" s="4">
        <v>0.62532699999999997</v>
      </c>
    </row>
    <row r="60" spans="1:23" x14ac:dyDescent="0.3">
      <c r="B60" t="s">
        <v>5</v>
      </c>
      <c r="C60">
        <v>0.63688200000000006</v>
      </c>
      <c r="D60">
        <v>0.62536899999999995</v>
      </c>
      <c r="E60">
        <v>0.63599664784946197</v>
      </c>
      <c r="F60">
        <v>0.62451251612903191</v>
      </c>
      <c r="V60" s="4">
        <v>0.63688200000000006</v>
      </c>
      <c r="W60" s="4">
        <v>0.62536899999999995</v>
      </c>
    </row>
    <row r="61" spans="1:23" x14ac:dyDescent="0.3">
      <c r="B61" t="s">
        <v>6</v>
      </c>
      <c r="C61">
        <v>0.63675000000000004</v>
      </c>
      <c r="D61">
        <v>0.62525699999999995</v>
      </c>
      <c r="E61">
        <v>0.63599664784946197</v>
      </c>
      <c r="F61">
        <v>0.62451251612903191</v>
      </c>
      <c r="V61" s="4">
        <v>0.63675000000000004</v>
      </c>
      <c r="W61" s="4">
        <v>0.62525699999999995</v>
      </c>
    </row>
    <row r="62" spans="1:23" x14ac:dyDescent="0.3">
      <c r="A62" s="1">
        <v>45597</v>
      </c>
      <c r="B62" t="s">
        <v>1</v>
      </c>
      <c r="C62">
        <v>0.63631000000000004</v>
      </c>
      <c r="D62">
        <v>0.62429800000000002</v>
      </c>
      <c r="E62">
        <v>0.63599664784946197</v>
      </c>
      <c r="F62">
        <v>0.62451251612903191</v>
      </c>
      <c r="V62" s="4">
        <v>0.63631000000000004</v>
      </c>
      <c r="W62" s="4">
        <v>0.62429800000000002</v>
      </c>
    </row>
    <row r="63" spans="1:23" x14ac:dyDescent="0.3">
      <c r="B63" t="s">
        <v>2</v>
      </c>
      <c r="C63">
        <v>0.63616150000000005</v>
      </c>
      <c r="D63">
        <v>0.62458499999999995</v>
      </c>
      <c r="E63">
        <v>0.63599664784946197</v>
      </c>
      <c r="F63">
        <v>0.62451251612903191</v>
      </c>
      <c r="V63" s="4">
        <v>0.63616150000000005</v>
      </c>
      <c r="W63" s="4">
        <v>0.62458499999999995</v>
      </c>
    </row>
    <row r="64" spans="1:23" x14ac:dyDescent="0.3">
      <c r="B64" t="s">
        <v>3</v>
      </c>
      <c r="C64">
        <v>0.63709649999999995</v>
      </c>
      <c r="D64">
        <v>0.62553700000000001</v>
      </c>
      <c r="E64">
        <v>0.63599664784946197</v>
      </c>
      <c r="F64">
        <v>0.62451251612903191</v>
      </c>
      <c r="V64" s="4">
        <v>0.63709649999999995</v>
      </c>
      <c r="W64" s="4">
        <v>0.62553700000000001</v>
      </c>
    </row>
    <row r="65" spans="1:23" x14ac:dyDescent="0.3">
      <c r="B65" t="s">
        <v>4</v>
      </c>
      <c r="C65">
        <v>0.63720100000000002</v>
      </c>
      <c r="D65">
        <v>0.62587999999999999</v>
      </c>
      <c r="E65">
        <v>0.63599664784946197</v>
      </c>
      <c r="F65">
        <v>0.62451251612903191</v>
      </c>
      <c r="V65" s="4">
        <v>0.63720100000000002</v>
      </c>
      <c r="W65" s="4">
        <v>0.62587999999999999</v>
      </c>
    </row>
    <row r="66" spans="1:23" x14ac:dyDescent="0.3">
      <c r="B66" t="s">
        <v>5</v>
      </c>
      <c r="C66">
        <v>0.63693699999999998</v>
      </c>
      <c r="D66">
        <v>0.62559299999999995</v>
      </c>
      <c r="E66">
        <v>0.63599664784946197</v>
      </c>
      <c r="F66">
        <v>0.62451251612903191</v>
      </c>
      <c r="V66" s="4">
        <v>0.63693699999999998</v>
      </c>
      <c r="W66" s="4">
        <v>0.62559299999999995</v>
      </c>
    </row>
    <row r="67" spans="1:23" x14ac:dyDescent="0.3">
      <c r="B67" t="s">
        <v>6</v>
      </c>
      <c r="C67">
        <v>0.63679399999999997</v>
      </c>
      <c r="D67">
        <v>0.62586600000000003</v>
      </c>
      <c r="E67">
        <v>0.63599664784946197</v>
      </c>
      <c r="F67">
        <v>0.62451251612903191</v>
      </c>
      <c r="V67" s="4">
        <v>0.63679399999999997</v>
      </c>
      <c r="W67" s="4">
        <v>0.62586600000000003</v>
      </c>
    </row>
    <row r="68" spans="1:23" x14ac:dyDescent="0.3">
      <c r="A68" s="1">
        <v>45627</v>
      </c>
      <c r="B68" t="s">
        <v>1</v>
      </c>
      <c r="C68">
        <v>0.63624950000000002</v>
      </c>
      <c r="D68">
        <v>0.62508200000000003</v>
      </c>
      <c r="E68">
        <v>0.63599664784946197</v>
      </c>
      <c r="F68">
        <v>0.62451251612903191</v>
      </c>
      <c r="V68" s="4">
        <v>0.63624950000000002</v>
      </c>
      <c r="W68" s="4">
        <v>0.62508200000000003</v>
      </c>
    </row>
    <row r="69" spans="1:23" x14ac:dyDescent="0.3">
      <c r="B69" t="s">
        <v>2</v>
      </c>
      <c r="C69">
        <v>0.63625500000000001</v>
      </c>
      <c r="D69">
        <v>0.624417</v>
      </c>
      <c r="E69">
        <v>0.63599664784946197</v>
      </c>
      <c r="F69">
        <v>0.62451251612903191</v>
      </c>
      <c r="V69" s="4">
        <v>0.63625500000000001</v>
      </c>
      <c r="W69" s="4">
        <v>0.624417</v>
      </c>
    </row>
    <row r="70" spans="1:23" x14ac:dyDescent="0.3">
      <c r="B70" t="s">
        <v>3</v>
      </c>
      <c r="C70">
        <v>0.63655200000000001</v>
      </c>
      <c r="D70">
        <v>0.62504000000000004</v>
      </c>
      <c r="E70">
        <v>0.63599664784946197</v>
      </c>
      <c r="F70">
        <v>0.62451251612903191</v>
      </c>
      <c r="V70" s="4">
        <v>0.63655200000000001</v>
      </c>
      <c r="W70" s="4">
        <v>0.62504000000000004</v>
      </c>
    </row>
    <row r="71" spans="1:23" x14ac:dyDescent="0.3">
      <c r="B71" t="s">
        <v>4</v>
      </c>
      <c r="C71">
        <v>0.63587000000000005</v>
      </c>
      <c r="D71">
        <v>0.62394099999999997</v>
      </c>
      <c r="E71">
        <v>0.63599664784946197</v>
      </c>
      <c r="F71">
        <v>0.62451251612903191</v>
      </c>
      <c r="V71" s="4">
        <v>0.63587000000000005</v>
      </c>
      <c r="W71" s="4">
        <v>0.62394099999999997</v>
      </c>
    </row>
    <row r="72" spans="1:23" x14ac:dyDescent="0.3">
      <c r="B72" t="s">
        <v>5</v>
      </c>
      <c r="C72">
        <v>0.63591399999999998</v>
      </c>
      <c r="D72">
        <v>0.62356299999999998</v>
      </c>
      <c r="E72">
        <v>0.63599664784946197</v>
      </c>
      <c r="F72">
        <v>0.62451251612903191</v>
      </c>
      <c r="V72" s="4">
        <v>0.63591399999999998</v>
      </c>
      <c r="W72" s="4">
        <v>0.62356299999999998</v>
      </c>
    </row>
    <row r="73" spans="1:23" x14ac:dyDescent="0.3">
      <c r="B73" t="s">
        <v>6</v>
      </c>
      <c r="C73">
        <v>0.63576549999999998</v>
      </c>
      <c r="D73">
        <v>0.62328300000000003</v>
      </c>
      <c r="E73">
        <v>0.63599664784946197</v>
      </c>
      <c r="F73">
        <v>0.62451251612903191</v>
      </c>
      <c r="V73" s="4">
        <v>0.63576549999999998</v>
      </c>
      <c r="W73" s="4">
        <v>0.62328300000000003</v>
      </c>
    </row>
    <row r="74" spans="1:23" x14ac:dyDescent="0.3">
      <c r="A74" s="1" t="s">
        <v>7</v>
      </c>
      <c r="B74" t="s">
        <v>1</v>
      </c>
      <c r="C74">
        <v>0.63532</v>
      </c>
      <c r="D74">
        <v>0.62343000000000004</v>
      </c>
      <c r="E74">
        <v>0.63599664784946197</v>
      </c>
      <c r="F74">
        <v>0.62451251612903191</v>
      </c>
      <c r="V74" s="4">
        <v>0.63532</v>
      </c>
      <c r="W74" s="4">
        <v>0.62343000000000004</v>
      </c>
    </row>
    <row r="75" spans="1:23" x14ac:dyDescent="0.3">
      <c r="B75" t="s">
        <v>2</v>
      </c>
      <c r="C75">
        <v>0.63528700000000005</v>
      </c>
      <c r="D75">
        <v>0.62370300000000001</v>
      </c>
      <c r="E75">
        <v>0.63599664784946197</v>
      </c>
      <c r="F75">
        <v>0.62451251612903191</v>
      </c>
      <c r="V75" s="4">
        <v>0.63528700000000005</v>
      </c>
      <c r="W75" s="4">
        <v>0.62370300000000001</v>
      </c>
    </row>
    <row r="76" spans="1:23" x14ac:dyDescent="0.3">
      <c r="B76" t="s">
        <v>3</v>
      </c>
      <c r="C76">
        <v>0.63666199999999995</v>
      </c>
      <c r="D76">
        <v>0.62510999999999994</v>
      </c>
      <c r="E76">
        <v>0.63599664784946197</v>
      </c>
      <c r="F76">
        <v>0.62451251612903191</v>
      </c>
      <c r="V76" s="4">
        <v>0.63666199999999995</v>
      </c>
      <c r="W76" s="4">
        <v>0.62510999999999994</v>
      </c>
    </row>
    <row r="77" spans="1:23" x14ac:dyDescent="0.3">
      <c r="B77" t="s">
        <v>4</v>
      </c>
      <c r="C77">
        <v>0.63681600000000005</v>
      </c>
      <c r="D77">
        <v>0.62521499999999997</v>
      </c>
      <c r="E77">
        <v>0.63599664784946197</v>
      </c>
      <c r="F77">
        <v>0.62451251612903191</v>
      </c>
      <c r="V77" s="4">
        <v>0.63681600000000005</v>
      </c>
      <c r="W77" s="4">
        <v>0.62521499999999997</v>
      </c>
    </row>
    <row r="78" spans="1:23" x14ac:dyDescent="0.3">
      <c r="B78" t="s">
        <v>5</v>
      </c>
      <c r="C78">
        <v>0.63634299999999999</v>
      </c>
      <c r="D78">
        <v>0.62455000000000005</v>
      </c>
      <c r="E78">
        <v>0.63599664784946197</v>
      </c>
      <c r="F78">
        <v>0.62451251612903191</v>
      </c>
      <c r="V78" s="4">
        <v>0.63634299999999999</v>
      </c>
      <c r="W78" s="4">
        <v>0.62455000000000005</v>
      </c>
    </row>
    <row r="79" spans="1:23" x14ac:dyDescent="0.3">
      <c r="B79" t="s">
        <v>6</v>
      </c>
      <c r="C79">
        <v>0.63650249999999997</v>
      </c>
      <c r="D79">
        <v>0.62497000000000003</v>
      </c>
      <c r="E79">
        <v>0.63599664784946197</v>
      </c>
      <c r="F79">
        <v>0.62451251612903191</v>
      </c>
      <c r="V79" s="4">
        <v>0.63650249999999997</v>
      </c>
      <c r="W79" s="4">
        <v>0.62497000000000003</v>
      </c>
    </row>
    <row r="80" spans="1:23" x14ac:dyDescent="0.3">
      <c r="A80" t="s">
        <v>420</v>
      </c>
      <c r="B80" t="s">
        <v>1</v>
      </c>
      <c r="C80">
        <v>0.63635949999999997</v>
      </c>
      <c r="D80">
        <v>0.62497000000000003</v>
      </c>
      <c r="E80">
        <v>0.63599664784946197</v>
      </c>
      <c r="F80">
        <v>0.62451251612903191</v>
      </c>
      <c r="V80" s="4">
        <v>0.63635949999999997</v>
      </c>
      <c r="W80" s="4">
        <v>0.62497000000000003</v>
      </c>
    </row>
    <row r="81" spans="1:23" x14ac:dyDescent="0.3">
      <c r="B81" t="s">
        <v>2</v>
      </c>
      <c r="C81">
        <v>0.63621649999999996</v>
      </c>
      <c r="D81">
        <v>0.62434699999999999</v>
      </c>
      <c r="E81">
        <v>0.63599664784946197</v>
      </c>
      <c r="F81">
        <v>0.62451251612903191</v>
      </c>
      <c r="V81" s="4">
        <v>0.63621649999999996</v>
      </c>
      <c r="W81" s="4">
        <v>0.62434699999999999</v>
      </c>
    </row>
    <row r="82" spans="1:23" x14ac:dyDescent="0.3">
      <c r="B82" t="s">
        <v>3</v>
      </c>
      <c r="C82">
        <v>0.63653000000000004</v>
      </c>
      <c r="D82">
        <v>0.62501200000000001</v>
      </c>
      <c r="E82">
        <v>0.63599664784946197</v>
      </c>
      <c r="F82">
        <v>0.62451251612903191</v>
      </c>
      <c r="V82" s="4">
        <v>0.63653000000000004</v>
      </c>
      <c r="W82" s="4">
        <v>0.62501200000000001</v>
      </c>
    </row>
    <row r="83" spans="1:23" x14ac:dyDescent="0.3">
      <c r="B83" t="s">
        <v>4</v>
      </c>
      <c r="C83">
        <v>0.63653000000000004</v>
      </c>
      <c r="D83">
        <v>0.62527100000000002</v>
      </c>
      <c r="E83">
        <v>0.63599664784946197</v>
      </c>
      <c r="F83">
        <v>0.62451251612903191</v>
      </c>
      <c r="V83" s="4">
        <v>0.63653000000000004</v>
      </c>
      <c r="W83" s="4">
        <v>0.62527100000000002</v>
      </c>
    </row>
    <row r="84" spans="1:23" x14ac:dyDescent="0.3">
      <c r="B84" t="s">
        <v>5</v>
      </c>
      <c r="C84">
        <v>0.63650799999999996</v>
      </c>
      <c r="D84">
        <v>0.62521499999999997</v>
      </c>
      <c r="E84">
        <v>0.63599664784946197</v>
      </c>
      <c r="F84">
        <v>0.62451251612903191</v>
      </c>
      <c r="V84" s="4">
        <v>0.63650799999999996</v>
      </c>
      <c r="W84" s="4">
        <v>0.62521499999999997</v>
      </c>
    </row>
    <row r="85" spans="1:23" x14ac:dyDescent="0.3">
      <c r="B85" t="s">
        <v>6</v>
      </c>
      <c r="C85">
        <v>0.636046</v>
      </c>
      <c r="D85">
        <v>0.62456400000000001</v>
      </c>
      <c r="E85">
        <v>0.63599664784946197</v>
      </c>
      <c r="F85">
        <v>0.62451251612903191</v>
      </c>
      <c r="V85" s="4">
        <v>0.636046</v>
      </c>
      <c r="W85" s="4">
        <v>0.62456400000000001</v>
      </c>
    </row>
    <row r="86" spans="1:23" x14ac:dyDescent="0.3">
      <c r="A86" t="s">
        <v>421</v>
      </c>
      <c r="B86" t="s">
        <v>1</v>
      </c>
      <c r="C86">
        <v>0.63632100000000003</v>
      </c>
      <c r="D86">
        <v>0.62495599999999996</v>
      </c>
      <c r="E86">
        <v>0.63599664784946197</v>
      </c>
      <c r="F86">
        <v>0.62451251612903191</v>
      </c>
      <c r="V86" s="4">
        <v>0.63632100000000003</v>
      </c>
      <c r="W86" s="4">
        <v>0.62495599999999996</v>
      </c>
    </row>
    <row r="87" spans="1:23" x14ac:dyDescent="0.3">
      <c r="B87" t="s">
        <v>2</v>
      </c>
      <c r="C87">
        <v>0.63602400000000003</v>
      </c>
      <c r="D87">
        <v>0.624753</v>
      </c>
      <c r="E87">
        <v>0.63599664784946197</v>
      </c>
      <c r="F87">
        <v>0.62451251612903191</v>
      </c>
      <c r="V87" s="4">
        <v>0.63602400000000003</v>
      </c>
      <c r="W87" s="4">
        <v>0.624753</v>
      </c>
    </row>
    <row r="88" spans="1:23" x14ac:dyDescent="0.3">
      <c r="B88" t="s">
        <v>3</v>
      </c>
      <c r="C88">
        <v>0.63633200000000001</v>
      </c>
      <c r="D88">
        <v>0.62499800000000005</v>
      </c>
      <c r="E88">
        <v>0.63599664784946197</v>
      </c>
      <c r="F88">
        <v>0.62451251612903191</v>
      </c>
      <c r="V88" s="4">
        <v>0.63633200000000001</v>
      </c>
      <c r="W88" s="4">
        <v>0.62499800000000005</v>
      </c>
    </row>
    <row r="89" spans="1:23" x14ac:dyDescent="0.3">
      <c r="B89" t="s">
        <v>4</v>
      </c>
      <c r="C89">
        <v>0.63668950000000002</v>
      </c>
      <c r="D89">
        <v>0.62559299999999995</v>
      </c>
      <c r="E89">
        <v>0.63599664784946197</v>
      </c>
      <c r="F89">
        <v>0.62451251612903191</v>
      </c>
      <c r="V89" s="4">
        <v>0.63668950000000002</v>
      </c>
      <c r="W89" s="4">
        <v>0.62559299999999995</v>
      </c>
    </row>
    <row r="90" spans="1:23" x14ac:dyDescent="0.3">
      <c r="B90" t="s">
        <v>5</v>
      </c>
      <c r="C90">
        <v>0.63657399999999997</v>
      </c>
      <c r="D90">
        <v>0.62532699999999997</v>
      </c>
      <c r="E90">
        <v>0.63599664784946197</v>
      </c>
      <c r="F90">
        <v>0.62451251612903191</v>
      </c>
      <c r="V90" s="4">
        <v>0.63657399999999997</v>
      </c>
      <c r="W90" s="4">
        <v>0.62532699999999997</v>
      </c>
    </row>
    <row r="91" spans="1:23" x14ac:dyDescent="0.3">
      <c r="B91" t="s">
        <v>6</v>
      </c>
      <c r="C91">
        <v>0.63609550000000004</v>
      </c>
      <c r="D91">
        <v>0.62497000000000003</v>
      </c>
      <c r="E91">
        <v>0.63599664784946197</v>
      </c>
      <c r="F91">
        <v>0.62451251612903191</v>
      </c>
      <c r="V91" s="4">
        <v>0.63609550000000004</v>
      </c>
      <c r="W91" s="4">
        <v>0.62497000000000003</v>
      </c>
    </row>
    <row r="92" spans="1:23" x14ac:dyDescent="0.3">
      <c r="A92" t="s">
        <v>422</v>
      </c>
      <c r="B92" t="s">
        <v>1</v>
      </c>
      <c r="C92">
        <v>0.63604050000000001</v>
      </c>
      <c r="D92">
        <v>0.62441000000000002</v>
      </c>
      <c r="E92">
        <v>0.63599664784946197</v>
      </c>
      <c r="F92">
        <v>0.62451251612903191</v>
      </c>
      <c r="V92" s="4">
        <v>0.63604050000000001</v>
      </c>
      <c r="W92" s="4">
        <v>0.62441000000000002</v>
      </c>
    </row>
    <row r="93" spans="1:23" x14ac:dyDescent="0.3">
      <c r="B93" t="s">
        <v>2</v>
      </c>
      <c r="C93">
        <v>0.63586450000000005</v>
      </c>
      <c r="D93">
        <v>0.62414400000000003</v>
      </c>
      <c r="E93">
        <v>0.63599664784946197</v>
      </c>
      <c r="F93">
        <v>0.62451251612903191</v>
      </c>
      <c r="V93" s="4">
        <v>0.63586450000000005</v>
      </c>
      <c r="W93" s="4">
        <v>0.62414400000000003</v>
      </c>
    </row>
    <row r="94" spans="1:23" x14ac:dyDescent="0.3">
      <c r="B94" t="s">
        <v>3</v>
      </c>
      <c r="C94">
        <v>0.63556750000000006</v>
      </c>
      <c r="D94">
        <v>0.62343000000000004</v>
      </c>
      <c r="E94">
        <v>0.63599664784946197</v>
      </c>
      <c r="F94">
        <v>0.62451251612903191</v>
      </c>
      <c r="V94" s="4">
        <v>0.63556750000000006</v>
      </c>
      <c r="W94" s="4">
        <v>0.62343000000000004</v>
      </c>
    </row>
    <row r="95" spans="1:23" x14ac:dyDescent="0.3">
      <c r="B95" t="s">
        <v>4</v>
      </c>
      <c r="C95">
        <v>0.63573800000000003</v>
      </c>
      <c r="D95">
        <v>0.62414400000000003</v>
      </c>
      <c r="E95">
        <v>0.63599664784946197</v>
      </c>
      <c r="F95">
        <v>0.62451251612903191</v>
      </c>
      <c r="V95" s="4">
        <v>0.63573800000000003</v>
      </c>
      <c r="W95" s="4">
        <v>0.62414400000000003</v>
      </c>
    </row>
    <row r="96" spans="1:23" x14ac:dyDescent="0.3">
      <c r="B96" t="s">
        <v>5</v>
      </c>
      <c r="C96">
        <v>0.63617800000000002</v>
      </c>
      <c r="D96">
        <v>0.62534100000000004</v>
      </c>
      <c r="E96">
        <v>0.63599664784946197</v>
      </c>
      <c r="F96">
        <v>0.62451251612903191</v>
      </c>
      <c r="V96" s="4">
        <v>0.63617800000000002</v>
      </c>
      <c r="W96" s="4">
        <v>0.62534100000000004</v>
      </c>
    </row>
    <row r="97" spans="1:23" x14ac:dyDescent="0.3">
      <c r="B97" t="s">
        <v>6</v>
      </c>
      <c r="C97">
        <v>0.63589200000000001</v>
      </c>
      <c r="D97">
        <v>0.62455000000000005</v>
      </c>
      <c r="E97">
        <v>0.63599664784946197</v>
      </c>
      <c r="F97">
        <v>0.62451251612903191</v>
      </c>
      <c r="V97" s="4">
        <v>0.63589200000000001</v>
      </c>
      <c r="W97" s="4">
        <v>0.62455000000000005</v>
      </c>
    </row>
    <row r="98" spans="1:23" x14ac:dyDescent="0.3">
      <c r="A98" t="s">
        <v>423</v>
      </c>
      <c r="B98" t="s">
        <v>1</v>
      </c>
      <c r="C98">
        <v>0.63609550000000004</v>
      </c>
      <c r="D98">
        <v>0.62567700000000004</v>
      </c>
      <c r="E98">
        <v>0.63599664784946197</v>
      </c>
      <c r="F98">
        <v>0.62451251612903191</v>
      </c>
      <c r="V98" s="4">
        <v>0.63609550000000004</v>
      </c>
      <c r="W98" s="4">
        <v>0.62567700000000004</v>
      </c>
    </row>
    <row r="99" spans="1:23" x14ac:dyDescent="0.3">
      <c r="B99" t="s">
        <v>2</v>
      </c>
      <c r="C99">
        <v>0.63544650000000003</v>
      </c>
      <c r="D99">
        <v>0.62480899999999995</v>
      </c>
      <c r="E99">
        <v>0.63599664784946197</v>
      </c>
      <c r="F99">
        <v>0.62451251612903191</v>
      </c>
      <c r="V99" s="4">
        <v>0.63544650000000003</v>
      </c>
      <c r="W99" s="4">
        <v>0.62480899999999995</v>
      </c>
    </row>
    <row r="100" spans="1:23" x14ac:dyDescent="0.3">
      <c r="B100" t="s">
        <v>3</v>
      </c>
      <c r="C100">
        <v>0.6353915</v>
      </c>
      <c r="D100">
        <v>0.62361900000000003</v>
      </c>
      <c r="E100">
        <v>0.63599664784946197</v>
      </c>
      <c r="F100">
        <v>0.62451251612903191</v>
      </c>
      <c r="V100" s="4">
        <v>0.6353915</v>
      </c>
      <c r="W100" s="4">
        <v>0.62361900000000003</v>
      </c>
    </row>
    <row r="101" spans="1:23" x14ac:dyDescent="0.3">
      <c r="B101" t="s">
        <v>4</v>
      </c>
      <c r="C101">
        <v>0.6351</v>
      </c>
      <c r="D101">
        <v>0.62376600000000004</v>
      </c>
      <c r="E101">
        <v>0.63599664784946197</v>
      </c>
      <c r="F101">
        <v>0.62451251612903191</v>
      </c>
      <c r="V101" s="4">
        <v>0.6351</v>
      </c>
      <c r="W101" s="4">
        <v>0.62376600000000004</v>
      </c>
    </row>
    <row r="102" spans="1:23" x14ac:dyDescent="0.3">
      <c r="B102" t="s">
        <v>5</v>
      </c>
      <c r="C102">
        <v>0.63602950000000003</v>
      </c>
      <c r="D102">
        <v>0.62480899999999995</v>
      </c>
      <c r="E102">
        <v>0.63599664784946197</v>
      </c>
      <c r="F102">
        <v>0.62451251612903191</v>
      </c>
      <c r="V102" s="4">
        <v>0.63602950000000003</v>
      </c>
      <c r="W102" s="4">
        <v>0.62480899999999995</v>
      </c>
    </row>
    <row r="103" spans="1:23" x14ac:dyDescent="0.3">
      <c r="B103" t="s">
        <v>6</v>
      </c>
      <c r="C103">
        <v>0.63571600000000006</v>
      </c>
      <c r="D103">
        <v>0.62431899999999996</v>
      </c>
      <c r="E103">
        <v>0.63599664784946197</v>
      </c>
      <c r="F103">
        <v>0.62451251612903191</v>
      </c>
      <c r="V103" s="4">
        <v>0.63571600000000006</v>
      </c>
      <c r="W103" s="4">
        <v>0.62431899999999996</v>
      </c>
    </row>
    <row r="104" spans="1:23" x14ac:dyDescent="0.3">
      <c r="A104" t="s">
        <v>424</v>
      </c>
      <c r="B104" t="s">
        <v>1</v>
      </c>
      <c r="C104">
        <v>0.63570499999999996</v>
      </c>
      <c r="D104">
        <v>0.62404599999999999</v>
      </c>
      <c r="E104">
        <v>0.63599664784946197</v>
      </c>
      <c r="F104">
        <v>0.62451251612903191</v>
      </c>
      <c r="V104" s="4">
        <v>0.63570499999999996</v>
      </c>
      <c r="W104" s="4">
        <v>0.62404599999999999</v>
      </c>
    </row>
    <row r="105" spans="1:23" x14ac:dyDescent="0.3">
      <c r="B105" t="s">
        <v>2</v>
      </c>
      <c r="C105">
        <v>0.63537500000000002</v>
      </c>
      <c r="D105">
        <v>0.62412999999999996</v>
      </c>
      <c r="E105">
        <v>0.63599664784946197</v>
      </c>
      <c r="F105">
        <v>0.62451251612903191</v>
      </c>
      <c r="V105" s="4">
        <v>0.63537500000000002</v>
      </c>
      <c r="W105" s="4">
        <v>0.62412999999999996</v>
      </c>
    </row>
    <row r="106" spans="1:23" x14ac:dyDescent="0.3">
      <c r="B106" t="s">
        <v>3</v>
      </c>
      <c r="C106">
        <v>0.63605149999999999</v>
      </c>
      <c r="D106">
        <v>0.62459200000000004</v>
      </c>
      <c r="E106">
        <v>0.63599664784946197</v>
      </c>
      <c r="F106">
        <v>0.62451251612903191</v>
      </c>
      <c r="V106" s="4">
        <v>0.63605149999999999</v>
      </c>
      <c r="W106" s="4">
        <v>0.62459200000000004</v>
      </c>
    </row>
    <row r="107" spans="1:23" x14ac:dyDescent="0.3">
      <c r="B107" t="s">
        <v>4</v>
      </c>
      <c r="C107">
        <v>0.63584249999999998</v>
      </c>
      <c r="D107">
        <v>0.62451500000000004</v>
      </c>
      <c r="E107">
        <v>0.63599664784946197</v>
      </c>
      <c r="F107">
        <v>0.62451251612903191</v>
      </c>
      <c r="V107" s="4">
        <v>0.63584249999999998</v>
      </c>
      <c r="W107" s="4">
        <v>0.62451500000000004</v>
      </c>
    </row>
    <row r="108" spans="1:23" x14ac:dyDescent="0.3">
      <c r="B108" t="s">
        <v>5</v>
      </c>
      <c r="C108">
        <v>0.63580950000000003</v>
      </c>
      <c r="D108">
        <v>0.62459200000000004</v>
      </c>
      <c r="E108">
        <v>0.63599664784946197</v>
      </c>
      <c r="F108">
        <v>0.62451251612903191</v>
      </c>
      <c r="V108" s="4">
        <v>0.63580950000000003</v>
      </c>
      <c r="W108" s="4">
        <v>0.62459200000000004</v>
      </c>
    </row>
    <row r="109" spans="1:23" x14ac:dyDescent="0.3">
      <c r="B109" t="s">
        <v>6</v>
      </c>
      <c r="C109">
        <v>0.63571600000000006</v>
      </c>
      <c r="D109">
        <v>0.62429800000000002</v>
      </c>
      <c r="E109">
        <v>0.63599664784946197</v>
      </c>
      <c r="F109">
        <v>0.62451251612903191</v>
      </c>
      <c r="V109" s="4">
        <v>0.63571600000000006</v>
      </c>
      <c r="W109" s="4">
        <v>0.62429800000000002</v>
      </c>
    </row>
    <row r="110" spans="1:23" x14ac:dyDescent="0.3">
      <c r="A110" t="s">
        <v>425</v>
      </c>
      <c r="B110" t="s">
        <v>1</v>
      </c>
      <c r="C110">
        <v>0.63542450000000006</v>
      </c>
      <c r="D110">
        <v>0.62379399999999996</v>
      </c>
      <c r="E110">
        <v>0.63599664784946197</v>
      </c>
      <c r="F110">
        <v>0.62451251612903191</v>
      </c>
      <c r="V110" s="4">
        <v>0.63542450000000006</v>
      </c>
      <c r="W110" s="4">
        <v>0.62379399999999996</v>
      </c>
    </row>
    <row r="111" spans="1:23" x14ac:dyDescent="0.3">
      <c r="B111" t="s">
        <v>2</v>
      </c>
      <c r="C111">
        <v>0.63496249999999999</v>
      </c>
      <c r="D111">
        <v>0.62349999999999994</v>
      </c>
      <c r="E111">
        <v>0.63599664784946197</v>
      </c>
      <c r="F111">
        <v>0.62451251612903191</v>
      </c>
      <c r="V111" s="4">
        <v>0.63496249999999999</v>
      </c>
      <c r="W111" s="4">
        <v>0.62349999999999994</v>
      </c>
    </row>
    <row r="112" spans="1:23" x14ac:dyDescent="0.3">
      <c r="B112" t="s">
        <v>3</v>
      </c>
      <c r="C112">
        <v>0.63506700000000005</v>
      </c>
      <c r="D112">
        <v>0.62317100000000003</v>
      </c>
      <c r="E112">
        <v>0.63599664784946197</v>
      </c>
      <c r="F112">
        <v>0.62451251612903191</v>
      </c>
      <c r="V112" s="4">
        <v>0.63506700000000005</v>
      </c>
      <c r="W112" s="4">
        <v>0.62317100000000003</v>
      </c>
    </row>
    <row r="113" spans="1:23" x14ac:dyDescent="0.3">
      <c r="B113" t="s">
        <v>4</v>
      </c>
      <c r="C113">
        <v>0.63544650000000003</v>
      </c>
      <c r="D113">
        <v>0.624529</v>
      </c>
      <c r="E113">
        <v>0.63599664784946197</v>
      </c>
      <c r="F113">
        <v>0.62451251612903191</v>
      </c>
      <c r="V113" s="4">
        <v>0.63544650000000003</v>
      </c>
      <c r="W113" s="4">
        <v>0.624529</v>
      </c>
    </row>
    <row r="114" spans="1:23" x14ac:dyDescent="0.3">
      <c r="B114" t="s">
        <v>5</v>
      </c>
      <c r="C114">
        <v>0.63529800000000003</v>
      </c>
      <c r="D114">
        <v>0.62294000000000005</v>
      </c>
      <c r="E114">
        <v>0.63599664784946197</v>
      </c>
      <c r="F114">
        <v>0.62451251612903191</v>
      </c>
      <c r="V114" s="4">
        <v>0.63529800000000003</v>
      </c>
      <c r="W114" s="4">
        <v>0.62294000000000005</v>
      </c>
    </row>
    <row r="115" spans="1:23" x14ac:dyDescent="0.3">
      <c r="B115" t="s">
        <v>6</v>
      </c>
      <c r="C115">
        <v>0.63538600000000001</v>
      </c>
      <c r="D115">
        <v>0.62343000000000004</v>
      </c>
      <c r="E115">
        <v>0.63599664784946197</v>
      </c>
      <c r="F115">
        <v>0.62451251612903191</v>
      </c>
      <c r="V115" s="4">
        <v>0.63538600000000001</v>
      </c>
      <c r="W115" s="4">
        <v>0.62343000000000004</v>
      </c>
    </row>
    <row r="116" spans="1:23" x14ac:dyDescent="0.3">
      <c r="A116" t="s">
        <v>426</v>
      </c>
      <c r="B116" t="s">
        <v>1</v>
      </c>
      <c r="C116">
        <v>0.63466</v>
      </c>
      <c r="D116">
        <v>0.62272300000000003</v>
      </c>
      <c r="E116">
        <v>0.63599664784946197</v>
      </c>
      <c r="F116">
        <v>0.62451251612903191</v>
      </c>
      <c r="V116" s="4">
        <v>0.63466</v>
      </c>
      <c r="W116" s="4">
        <v>0.62272300000000003</v>
      </c>
    </row>
    <row r="117" spans="1:23" x14ac:dyDescent="0.3">
      <c r="B117" t="s">
        <v>2</v>
      </c>
      <c r="C117">
        <v>0.63445649999999998</v>
      </c>
      <c r="D117">
        <v>0.62221899999999997</v>
      </c>
      <c r="E117">
        <v>0.63599664784946197</v>
      </c>
      <c r="F117">
        <v>0.62451251612903191</v>
      </c>
      <c r="V117" s="4">
        <v>0.63445649999999998</v>
      </c>
      <c r="W117" s="4">
        <v>0.62221899999999997</v>
      </c>
    </row>
    <row r="118" spans="1:23" x14ac:dyDescent="0.3">
      <c r="B118" t="s">
        <v>3</v>
      </c>
      <c r="C118">
        <v>0.63518249999999998</v>
      </c>
      <c r="D118">
        <v>0.623332</v>
      </c>
      <c r="E118">
        <v>0.63599664784946197</v>
      </c>
      <c r="F118">
        <v>0.62451251612903191</v>
      </c>
      <c r="V118" s="4">
        <v>0.63518249999999998</v>
      </c>
      <c r="W118" s="4">
        <v>0.623332</v>
      </c>
    </row>
    <row r="119" spans="1:23" x14ac:dyDescent="0.3">
      <c r="B119" t="s">
        <v>4</v>
      </c>
      <c r="C119">
        <v>0.63518249999999998</v>
      </c>
      <c r="D119">
        <v>0.62356299999999998</v>
      </c>
      <c r="E119">
        <v>0.63599664784946197</v>
      </c>
      <c r="F119">
        <v>0.62451251612903191</v>
      </c>
      <c r="V119" s="4">
        <v>0.63518249999999998</v>
      </c>
      <c r="W119" s="4">
        <v>0.62356299999999998</v>
      </c>
    </row>
    <row r="120" spans="1:23" x14ac:dyDescent="0.3">
      <c r="B120" t="s">
        <v>5</v>
      </c>
      <c r="C120">
        <v>0.63505600000000006</v>
      </c>
      <c r="D120">
        <v>0.62304499999999996</v>
      </c>
      <c r="E120">
        <v>0.63599664784946197</v>
      </c>
      <c r="F120">
        <v>0.62451251612903191</v>
      </c>
      <c r="V120" s="4">
        <v>0.63505600000000006</v>
      </c>
      <c r="W120" s="4">
        <v>0.62304499999999996</v>
      </c>
    </row>
    <row r="121" spans="1:23" x14ac:dyDescent="0.3">
      <c r="B121" t="s">
        <v>6</v>
      </c>
      <c r="C121">
        <v>0.63467099999999999</v>
      </c>
      <c r="D121">
        <v>0.62234500000000004</v>
      </c>
      <c r="E121">
        <v>0.63599664784946197</v>
      </c>
      <c r="F121">
        <v>0.62451251612903191</v>
      </c>
      <c r="V121" s="4">
        <v>0.63467099999999999</v>
      </c>
      <c r="W121" s="4">
        <v>0.62234500000000004</v>
      </c>
    </row>
    <row r="122" spans="1:23" x14ac:dyDescent="0.3">
      <c r="A122" t="s">
        <v>427</v>
      </c>
      <c r="B122" t="s">
        <v>1</v>
      </c>
      <c r="C122">
        <v>0.63438499999999998</v>
      </c>
      <c r="D122">
        <v>0.62182700000000002</v>
      </c>
      <c r="E122">
        <v>0.63599664784946197</v>
      </c>
      <c r="F122">
        <v>0.62451251612903191</v>
      </c>
      <c r="V122" s="4">
        <v>0.63438499999999998</v>
      </c>
      <c r="W122" s="4">
        <v>0.62182700000000002</v>
      </c>
    </row>
    <row r="123" spans="1:23" x14ac:dyDescent="0.3">
      <c r="B123" t="s">
        <v>2</v>
      </c>
      <c r="C123">
        <v>0.63413200000000003</v>
      </c>
      <c r="D123">
        <v>0.62202999999999997</v>
      </c>
      <c r="E123">
        <v>0.63599664784946197</v>
      </c>
      <c r="F123">
        <v>0.62451251612903191</v>
      </c>
      <c r="V123" s="4">
        <v>0.63413200000000003</v>
      </c>
      <c r="W123" s="4">
        <v>0.62202999999999997</v>
      </c>
    </row>
    <row r="124" spans="1:23" x14ac:dyDescent="0.3">
      <c r="B124" t="s">
        <v>3</v>
      </c>
      <c r="C124">
        <v>0.63519349999999997</v>
      </c>
      <c r="D124">
        <v>0.62338800000000005</v>
      </c>
      <c r="E124">
        <v>0.63599664784946197</v>
      </c>
      <c r="F124">
        <v>0.62451251612903191</v>
      </c>
      <c r="V124" s="4">
        <v>0.63519349999999997</v>
      </c>
      <c r="W124" s="4">
        <v>0.62338800000000005</v>
      </c>
    </row>
    <row r="125" spans="1:23" x14ac:dyDescent="0.3">
      <c r="B125" t="s">
        <v>4</v>
      </c>
      <c r="C125">
        <v>0.63575999999999999</v>
      </c>
      <c r="D125">
        <v>0.62468999999999997</v>
      </c>
      <c r="E125">
        <v>0.63599664784946197</v>
      </c>
      <c r="F125">
        <v>0.62451251612903191</v>
      </c>
      <c r="V125" s="4">
        <v>0.63575999999999999</v>
      </c>
      <c r="W125" s="4">
        <v>0.62468999999999997</v>
      </c>
    </row>
    <row r="126" spans="1:23" x14ac:dyDescent="0.3">
      <c r="B126" t="s">
        <v>5</v>
      </c>
      <c r="C126">
        <v>0.63549049999999996</v>
      </c>
      <c r="D126">
        <v>0.62464799999999998</v>
      </c>
      <c r="E126">
        <v>0.63599664784946197</v>
      </c>
      <c r="F126">
        <v>0.62451251612903191</v>
      </c>
      <c r="V126" s="4">
        <v>0.63549049999999996</v>
      </c>
      <c r="W126" s="4">
        <v>0.62464799999999998</v>
      </c>
    </row>
    <row r="127" spans="1:23" x14ac:dyDescent="0.3">
      <c r="B127" t="s">
        <v>6</v>
      </c>
      <c r="C127">
        <v>0.635606</v>
      </c>
      <c r="D127">
        <v>0.62389899999999998</v>
      </c>
      <c r="E127">
        <v>0.63599664784946197</v>
      </c>
      <c r="F127">
        <v>0.62451251612903191</v>
      </c>
      <c r="V127" s="4">
        <v>0.635606</v>
      </c>
      <c r="W127" s="4">
        <v>0.62389899999999998</v>
      </c>
    </row>
    <row r="128" spans="1:23" x14ac:dyDescent="0.3">
      <c r="A128" t="s">
        <v>428</v>
      </c>
      <c r="B128" t="s">
        <v>1</v>
      </c>
      <c r="C128">
        <v>0.635463</v>
      </c>
      <c r="D128">
        <v>0.62356299999999998</v>
      </c>
      <c r="E128">
        <v>0.63599664784946197</v>
      </c>
      <c r="F128">
        <v>0.62451251612903191</v>
      </c>
      <c r="V128" s="4">
        <v>0.635463</v>
      </c>
      <c r="W128" s="4">
        <v>0.62356299999999998</v>
      </c>
    </row>
    <row r="129" spans="1:23" x14ac:dyDescent="0.3">
      <c r="B129" t="s">
        <v>2</v>
      </c>
      <c r="C129">
        <v>0.63537500000000002</v>
      </c>
      <c r="D129">
        <v>0.62353499999999995</v>
      </c>
      <c r="E129">
        <v>0.63599664784946197</v>
      </c>
      <c r="F129">
        <v>0.62451251612903191</v>
      </c>
      <c r="V129" s="4">
        <v>0.63537500000000002</v>
      </c>
      <c r="W129" s="4">
        <v>0.62353499999999995</v>
      </c>
    </row>
    <row r="130" spans="1:23" x14ac:dyDescent="0.3">
      <c r="B130" t="s">
        <v>3</v>
      </c>
      <c r="C130">
        <v>0.63591399999999998</v>
      </c>
      <c r="D130">
        <v>0.62444500000000003</v>
      </c>
      <c r="E130">
        <v>0.63599664784946197</v>
      </c>
      <c r="F130">
        <v>0.62451251612903191</v>
      </c>
      <c r="V130" s="4">
        <v>0.63591399999999998</v>
      </c>
      <c r="W130" s="4">
        <v>0.62444500000000003</v>
      </c>
    </row>
    <row r="131" spans="1:23" x14ac:dyDescent="0.3">
      <c r="B131" t="s">
        <v>4</v>
      </c>
      <c r="C131">
        <v>0.63649699999999998</v>
      </c>
      <c r="D131">
        <v>0.62546000000000002</v>
      </c>
      <c r="E131">
        <v>0.63599664784946197</v>
      </c>
      <c r="F131">
        <v>0.62451251612903191</v>
      </c>
      <c r="V131" s="4">
        <v>0.63649699999999998</v>
      </c>
      <c r="W131" s="4">
        <v>0.62546000000000002</v>
      </c>
    </row>
    <row r="132" spans="1:23" x14ac:dyDescent="0.3">
      <c r="B132" t="s">
        <v>5</v>
      </c>
      <c r="C132">
        <v>0.63629349999999996</v>
      </c>
      <c r="D132">
        <v>0.62508200000000003</v>
      </c>
      <c r="E132">
        <v>0.63599664784946197</v>
      </c>
      <c r="F132">
        <v>0.62451251612903191</v>
      </c>
      <c r="V132" s="4">
        <v>0.63629349999999996</v>
      </c>
      <c r="W132" s="4">
        <v>0.62508200000000003</v>
      </c>
    </row>
    <row r="133" spans="1:23" x14ac:dyDescent="0.3">
      <c r="B133" t="s">
        <v>6</v>
      </c>
      <c r="C133">
        <v>0.63639250000000003</v>
      </c>
      <c r="D133">
        <v>0.624977</v>
      </c>
      <c r="E133">
        <v>0.63599664784946197</v>
      </c>
      <c r="F133">
        <v>0.62451251612903191</v>
      </c>
      <c r="V133" s="4">
        <v>0.63639250000000003</v>
      </c>
      <c r="W133" s="4">
        <v>0.624977</v>
      </c>
    </row>
    <row r="134" spans="1:23" x14ac:dyDescent="0.3">
      <c r="A134" t="s">
        <v>429</v>
      </c>
      <c r="B134" t="s">
        <v>1</v>
      </c>
      <c r="C134">
        <v>0.63594700000000004</v>
      </c>
      <c r="D134">
        <v>0.62463400000000002</v>
      </c>
      <c r="E134">
        <v>0.63599664784946197</v>
      </c>
      <c r="F134">
        <v>0.62451251612903191</v>
      </c>
      <c r="V134" s="4">
        <v>0.63594700000000004</v>
      </c>
      <c r="W134" s="4">
        <v>0.62463400000000002</v>
      </c>
    </row>
    <row r="135" spans="1:23" x14ac:dyDescent="0.3">
      <c r="B135" t="s">
        <v>2</v>
      </c>
      <c r="C135">
        <v>0.63522100000000004</v>
      </c>
      <c r="D135">
        <v>0.62385699999999999</v>
      </c>
      <c r="E135">
        <v>0.63599664784946197</v>
      </c>
      <c r="F135">
        <v>0.62451251612903191</v>
      </c>
      <c r="V135" s="4">
        <v>0.63522100000000004</v>
      </c>
      <c r="W135" s="4">
        <v>0.62385699999999999</v>
      </c>
    </row>
    <row r="136" spans="1:23" x14ac:dyDescent="0.3">
      <c r="B136" t="s">
        <v>3</v>
      </c>
      <c r="C136">
        <v>0.636266</v>
      </c>
      <c r="D136">
        <v>0.62508200000000003</v>
      </c>
      <c r="E136">
        <v>0.63599664784946197</v>
      </c>
      <c r="F136">
        <v>0.62451251612903191</v>
      </c>
      <c r="V136" s="4">
        <v>0.636266</v>
      </c>
      <c r="W136" s="4">
        <v>0.62508200000000003</v>
      </c>
    </row>
    <row r="137" spans="1:23" x14ac:dyDescent="0.3">
      <c r="B137" t="s">
        <v>4</v>
      </c>
      <c r="C137">
        <v>0.63655200000000001</v>
      </c>
      <c r="D137">
        <v>0.62560700000000002</v>
      </c>
      <c r="E137">
        <v>0.63599664784946197</v>
      </c>
      <c r="F137">
        <v>0.62451251612903191</v>
      </c>
      <c r="V137" s="4">
        <v>0.63655200000000001</v>
      </c>
      <c r="W137" s="4">
        <v>0.62560700000000002</v>
      </c>
    </row>
    <row r="138" spans="1:23" x14ac:dyDescent="0.3">
      <c r="B138" t="s">
        <v>5</v>
      </c>
      <c r="C138">
        <v>0.63649699999999998</v>
      </c>
      <c r="D138">
        <v>0.62541800000000003</v>
      </c>
      <c r="E138">
        <v>0.63599664784946197</v>
      </c>
      <c r="F138">
        <v>0.62451251612903191</v>
      </c>
      <c r="V138" s="4">
        <v>0.63649699999999998</v>
      </c>
      <c r="W138" s="4">
        <v>0.62541800000000003</v>
      </c>
    </row>
    <row r="139" spans="1:23" x14ac:dyDescent="0.3">
      <c r="B139" t="s">
        <v>6</v>
      </c>
      <c r="C139">
        <v>0.63638150000000004</v>
      </c>
      <c r="D139">
        <v>0.62488600000000005</v>
      </c>
      <c r="E139">
        <v>0.63599664784946197</v>
      </c>
      <c r="F139">
        <v>0.62451251612903191</v>
      </c>
      <c r="V139" s="4">
        <v>0.63638150000000004</v>
      </c>
      <c r="W139" s="4">
        <v>0.62488600000000005</v>
      </c>
    </row>
    <row r="140" spans="1:23" x14ac:dyDescent="0.3">
      <c r="A140" t="s">
        <v>430</v>
      </c>
      <c r="B140" t="s">
        <v>1</v>
      </c>
      <c r="C140">
        <v>0.63565000000000005</v>
      </c>
      <c r="D140">
        <v>0.62398299999999995</v>
      </c>
      <c r="E140">
        <v>0.63599664784946197</v>
      </c>
      <c r="F140">
        <v>0.62451251612903191</v>
      </c>
      <c r="V140" s="4">
        <v>0.63565000000000005</v>
      </c>
      <c r="W140" s="4">
        <v>0.62398299999999995</v>
      </c>
    </row>
    <row r="141" spans="1:23" x14ac:dyDescent="0.3">
      <c r="B141" t="s">
        <v>2</v>
      </c>
      <c r="C141">
        <v>0.63543000000000005</v>
      </c>
      <c r="D141">
        <v>0.62356999999999996</v>
      </c>
      <c r="E141">
        <v>0.63599664784946197</v>
      </c>
      <c r="F141">
        <v>0.62451251612903191</v>
      </c>
      <c r="V141" s="4">
        <v>0.63543000000000005</v>
      </c>
      <c r="W141" s="4">
        <v>0.62356999999999996</v>
      </c>
    </row>
    <row r="142" spans="1:23" x14ac:dyDescent="0.3">
      <c r="B142" t="s">
        <v>3</v>
      </c>
      <c r="C142">
        <v>0.63578750000000006</v>
      </c>
      <c r="D142">
        <v>0.62487199999999998</v>
      </c>
      <c r="E142">
        <v>0.63599664784946197</v>
      </c>
      <c r="F142">
        <v>0.62451251612903191</v>
      </c>
      <c r="V142" s="4">
        <v>0.63578750000000006</v>
      </c>
      <c r="W142" s="4">
        <v>0.62487199999999998</v>
      </c>
    </row>
    <row r="143" spans="1:23" x14ac:dyDescent="0.3">
      <c r="B143" t="s">
        <v>4</v>
      </c>
      <c r="C143">
        <v>0.63580400000000004</v>
      </c>
      <c r="D143">
        <v>0.62547399999999997</v>
      </c>
      <c r="E143">
        <v>0.63599664784946197</v>
      </c>
      <c r="F143">
        <v>0.62451251612903191</v>
      </c>
      <c r="V143" s="4">
        <v>0.63580400000000004</v>
      </c>
      <c r="W143" s="4">
        <v>0.62547399999999997</v>
      </c>
    </row>
    <row r="144" spans="1:23" x14ac:dyDescent="0.3">
      <c r="B144" t="s">
        <v>5</v>
      </c>
      <c r="C144">
        <v>0.63513850000000005</v>
      </c>
      <c r="D144">
        <v>0.62342299999999995</v>
      </c>
      <c r="E144">
        <v>0.63599664784946197</v>
      </c>
      <c r="F144">
        <v>0.62451251612903191</v>
      </c>
      <c r="V144" s="4">
        <v>0.63513850000000005</v>
      </c>
      <c r="W144" s="4">
        <v>0.62342299999999995</v>
      </c>
    </row>
    <row r="145" spans="1:23" x14ac:dyDescent="0.3">
      <c r="B145" t="s">
        <v>6</v>
      </c>
      <c r="C145">
        <v>0.63605149999999999</v>
      </c>
      <c r="D145">
        <v>0.624753</v>
      </c>
      <c r="E145">
        <v>0.63599664784946197</v>
      </c>
      <c r="F145">
        <v>0.62451251612903191</v>
      </c>
      <c r="V145" s="4">
        <v>0.63605149999999999</v>
      </c>
      <c r="W145" s="4">
        <v>0.624753</v>
      </c>
    </row>
    <row r="146" spans="1:23" x14ac:dyDescent="0.3">
      <c r="A146" t="s">
        <v>431</v>
      </c>
      <c r="B146" t="s">
        <v>1</v>
      </c>
      <c r="C146">
        <v>0.63561699999999999</v>
      </c>
      <c r="D146">
        <v>0.623668</v>
      </c>
      <c r="E146">
        <v>0.63599664784946197</v>
      </c>
      <c r="F146">
        <v>0.62451251612903191</v>
      </c>
      <c r="V146" s="4">
        <v>0.63561699999999999</v>
      </c>
      <c r="W146" s="4">
        <v>0.623668</v>
      </c>
    </row>
    <row r="147" spans="1:23" x14ac:dyDescent="0.3">
      <c r="B147" t="s">
        <v>2</v>
      </c>
      <c r="C147">
        <v>0.63594700000000004</v>
      </c>
      <c r="D147">
        <v>0.624417</v>
      </c>
      <c r="E147">
        <v>0.63599664784946197</v>
      </c>
      <c r="F147">
        <v>0.62451251612903191</v>
      </c>
      <c r="V147" s="4">
        <v>0.63594700000000004</v>
      </c>
      <c r="W147" s="4">
        <v>0.624417</v>
      </c>
    </row>
    <row r="148" spans="1:23" x14ac:dyDescent="0.3">
      <c r="B148" t="s">
        <v>3</v>
      </c>
      <c r="C148">
        <v>0.636189</v>
      </c>
      <c r="D148">
        <v>0.62509599999999998</v>
      </c>
      <c r="E148">
        <v>0.63599664784946197</v>
      </c>
      <c r="F148">
        <v>0.62451251612903191</v>
      </c>
      <c r="V148" s="4">
        <v>0.636189</v>
      </c>
      <c r="W148" s="4">
        <v>0.62509599999999998</v>
      </c>
    </row>
    <row r="149" spans="1:23" x14ac:dyDescent="0.3">
      <c r="B149" t="s">
        <v>4</v>
      </c>
      <c r="C149">
        <v>0.63622200000000007</v>
      </c>
      <c r="D149">
        <v>0.62518700000000005</v>
      </c>
      <c r="E149">
        <v>0.63599664784946197</v>
      </c>
      <c r="F149">
        <v>0.62451251612903191</v>
      </c>
      <c r="V149" s="4">
        <v>0.63622200000000007</v>
      </c>
      <c r="W149" s="4">
        <v>0.62518700000000005</v>
      </c>
    </row>
    <row r="150" spans="1:23" x14ac:dyDescent="0.3">
      <c r="B150" t="s">
        <v>5</v>
      </c>
      <c r="C150">
        <v>0.63448400000000005</v>
      </c>
      <c r="D150">
        <v>0.624116</v>
      </c>
      <c r="E150">
        <v>0.63599664784946197</v>
      </c>
      <c r="F150">
        <v>0.62451251612903191</v>
      </c>
      <c r="V150" s="4">
        <v>0.63448400000000005</v>
      </c>
      <c r="W150" s="4">
        <v>0.624116</v>
      </c>
    </row>
    <row r="151" spans="1:23" x14ac:dyDescent="0.3">
      <c r="B151" t="s">
        <v>6</v>
      </c>
      <c r="C151">
        <v>0.63551250000000004</v>
      </c>
      <c r="D151">
        <v>0.62360499999999996</v>
      </c>
      <c r="E151">
        <v>0.63599664784946197</v>
      </c>
      <c r="F151">
        <v>0.62451251612903191</v>
      </c>
      <c r="V151" s="4">
        <v>0.63551250000000004</v>
      </c>
      <c r="W151" s="4">
        <v>0.62360499999999996</v>
      </c>
    </row>
    <row r="152" spans="1:23" x14ac:dyDescent="0.3">
      <c r="A152" t="s">
        <v>432</v>
      </c>
      <c r="B152" t="s">
        <v>1</v>
      </c>
      <c r="C152">
        <v>0.635606</v>
      </c>
      <c r="D152">
        <v>0.62372399999999995</v>
      </c>
      <c r="E152">
        <v>0.63599664784946197</v>
      </c>
      <c r="F152">
        <v>0.62451251612903191</v>
      </c>
      <c r="V152" s="4">
        <v>0.635606</v>
      </c>
      <c r="W152" s="4">
        <v>0.62372399999999995</v>
      </c>
    </row>
    <row r="153" spans="1:23" x14ac:dyDescent="0.3">
      <c r="B153" t="s">
        <v>2</v>
      </c>
      <c r="C153">
        <v>0.63548499999999997</v>
      </c>
      <c r="D153">
        <v>0.62449399999999999</v>
      </c>
      <c r="E153">
        <v>0.63599664784946197</v>
      </c>
      <c r="F153">
        <v>0.62451251612903191</v>
      </c>
      <c r="V153" s="4">
        <v>0.63548499999999997</v>
      </c>
      <c r="W153" s="4">
        <v>0.62449399999999999</v>
      </c>
    </row>
    <row r="154" spans="1:23" x14ac:dyDescent="0.3">
      <c r="B154" t="s">
        <v>3</v>
      </c>
      <c r="C154">
        <v>0.63613949999999997</v>
      </c>
      <c r="D154">
        <v>0.624718</v>
      </c>
      <c r="E154">
        <v>0.63599664784946197</v>
      </c>
      <c r="F154">
        <v>0.62451251612903191</v>
      </c>
      <c r="V154" s="4">
        <v>0.63613949999999997</v>
      </c>
      <c r="W154" s="4">
        <v>0.624718</v>
      </c>
    </row>
    <row r="155" spans="1:23" x14ac:dyDescent="0.3">
      <c r="B155" t="s">
        <v>4</v>
      </c>
      <c r="C155">
        <v>0.63655200000000001</v>
      </c>
      <c r="D155">
        <v>0.62562099999999998</v>
      </c>
      <c r="E155">
        <v>0.63599664784946197</v>
      </c>
      <c r="F155">
        <v>0.62451251612903191</v>
      </c>
      <c r="V155" s="4">
        <v>0.63655200000000001</v>
      </c>
      <c r="W155" s="4">
        <v>0.62562099999999998</v>
      </c>
    </row>
    <row r="156" spans="1:23" x14ac:dyDescent="0.3">
      <c r="B156" t="s">
        <v>5</v>
      </c>
      <c r="C156">
        <v>0.63650799999999996</v>
      </c>
      <c r="D156">
        <v>0.62539</v>
      </c>
      <c r="E156">
        <v>0.63599664784946197</v>
      </c>
      <c r="F156">
        <v>0.62451251612903191</v>
      </c>
      <c r="V156" s="4">
        <v>0.63650799999999996</v>
      </c>
      <c r="W156" s="4">
        <v>0.62539</v>
      </c>
    </row>
    <row r="157" spans="1:23" x14ac:dyDescent="0.3">
      <c r="B157" t="s">
        <v>6</v>
      </c>
      <c r="C157">
        <v>0.63641449999999999</v>
      </c>
      <c r="D157">
        <v>0.62504700000000002</v>
      </c>
      <c r="E157">
        <v>0.63599664784946197</v>
      </c>
      <c r="F157">
        <v>0.62451251612903191</v>
      </c>
      <c r="V157" s="4">
        <v>0.63641449999999999</v>
      </c>
      <c r="W157" s="4">
        <v>0.62504700000000002</v>
      </c>
    </row>
    <row r="158" spans="1:23" x14ac:dyDescent="0.3">
      <c r="A158" t="s">
        <v>433</v>
      </c>
      <c r="B158" t="s">
        <v>1</v>
      </c>
      <c r="C158">
        <v>0.63629900000000006</v>
      </c>
      <c r="D158">
        <v>0.62498399999999998</v>
      </c>
      <c r="E158">
        <v>0.63599664784946197</v>
      </c>
      <c r="F158">
        <v>0.62451251612903191</v>
      </c>
      <c r="V158" s="4">
        <v>0.63629900000000006</v>
      </c>
      <c r="W158" s="4">
        <v>0.62498399999999998</v>
      </c>
    </row>
    <row r="159" spans="1:23" x14ac:dyDescent="0.3">
      <c r="B159" t="s">
        <v>2</v>
      </c>
      <c r="C159">
        <v>0.63576549999999998</v>
      </c>
      <c r="D159">
        <v>0.62459200000000004</v>
      </c>
      <c r="E159">
        <v>0.63599664784946197</v>
      </c>
      <c r="F159">
        <v>0.62451251612903191</v>
      </c>
      <c r="V159" s="4">
        <v>0.63576549999999998</v>
      </c>
      <c r="W159" s="4">
        <v>0.62459200000000004</v>
      </c>
    </row>
    <row r="160" spans="1:23" x14ac:dyDescent="0.3">
      <c r="B160" t="s">
        <v>3</v>
      </c>
      <c r="C160">
        <v>0.63659050000000006</v>
      </c>
      <c r="D160">
        <v>0.62567700000000004</v>
      </c>
      <c r="E160">
        <v>0.63599664784946197</v>
      </c>
      <c r="F160">
        <v>0.62451251612903191</v>
      </c>
      <c r="V160" s="4">
        <v>0.63659050000000006</v>
      </c>
      <c r="W160" s="4">
        <v>0.62567700000000004</v>
      </c>
    </row>
    <row r="161" spans="1:23" x14ac:dyDescent="0.3">
      <c r="B161" t="s">
        <v>4</v>
      </c>
      <c r="C161">
        <v>0.63654650000000002</v>
      </c>
      <c r="D161">
        <v>0.62564900000000001</v>
      </c>
      <c r="E161">
        <v>0.63599664784946197</v>
      </c>
      <c r="F161">
        <v>0.62451251612903191</v>
      </c>
      <c r="V161" s="4">
        <v>0.63654650000000002</v>
      </c>
      <c r="W161" s="4">
        <v>0.62564900000000001</v>
      </c>
    </row>
    <row r="162" spans="1:23" x14ac:dyDescent="0.3">
      <c r="B162" t="s">
        <v>5</v>
      </c>
      <c r="C162">
        <v>0.63657399999999997</v>
      </c>
      <c r="D162">
        <v>0.62499800000000005</v>
      </c>
      <c r="E162">
        <v>0.63599664784946197</v>
      </c>
      <c r="F162">
        <v>0.62451251612903191</v>
      </c>
      <c r="V162" s="4">
        <v>0.63657399999999997</v>
      </c>
      <c r="W162" s="4">
        <v>0.62499800000000005</v>
      </c>
    </row>
    <row r="163" spans="1:23" x14ac:dyDescent="0.3">
      <c r="B163" t="s">
        <v>6</v>
      </c>
      <c r="C163">
        <v>0.63642549999999998</v>
      </c>
      <c r="D163">
        <v>0.62473199999999995</v>
      </c>
      <c r="E163">
        <v>0.63599664784946197</v>
      </c>
      <c r="F163">
        <v>0.62451251612903191</v>
      </c>
      <c r="V163" s="4">
        <v>0.63642549999999998</v>
      </c>
      <c r="W163" s="4">
        <v>0.62473199999999995</v>
      </c>
    </row>
    <row r="164" spans="1:23" x14ac:dyDescent="0.3">
      <c r="A164" t="s">
        <v>434</v>
      </c>
      <c r="B164" t="s">
        <v>1</v>
      </c>
      <c r="C164">
        <v>0.63593600000000006</v>
      </c>
      <c r="D164">
        <v>0.62473900000000004</v>
      </c>
      <c r="E164">
        <v>0.63599664784946197</v>
      </c>
      <c r="F164">
        <v>0.62451251612903191</v>
      </c>
      <c r="V164" s="4">
        <v>0.63593600000000006</v>
      </c>
      <c r="W164" s="4">
        <v>0.62473900000000004</v>
      </c>
    </row>
    <row r="165" spans="1:23" x14ac:dyDescent="0.3">
      <c r="B165" t="s">
        <v>2</v>
      </c>
      <c r="C165">
        <v>0.63540799999999997</v>
      </c>
      <c r="D165">
        <v>0.62415100000000001</v>
      </c>
      <c r="E165">
        <v>0.63599664784946197</v>
      </c>
      <c r="F165">
        <v>0.62451251612903191</v>
      </c>
      <c r="V165" s="4">
        <v>0.63540799999999997</v>
      </c>
      <c r="W165" s="4">
        <v>0.62415100000000001</v>
      </c>
    </row>
    <row r="166" spans="1:23" x14ac:dyDescent="0.3">
      <c r="B166" t="s">
        <v>3</v>
      </c>
      <c r="C166">
        <v>0.63633200000000001</v>
      </c>
      <c r="D166">
        <v>0.62502599999999997</v>
      </c>
      <c r="E166">
        <v>0.63599664784946197</v>
      </c>
      <c r="F166">
        <v>0.62451251612903191</v>
      </c>
      <c r="V166" s="4">
        <v>0.63633200000000001</v>
      </c>
      <c r="W166" s="4">
        <v>0.62502599999999997</v>
      </c>
    </row>
    <row r="167" spans="1:23" x14ac:dyDescent="0.3">
      <c r="B167" t="s">
        <v>4</v>
      </c>
      <c r="C167">
        <v>0.63679949999999996</v>
      </c>
      <c r="D167">
        <v>0.62517999999999996</v>
      </c>
      <c r="E167">
        <v>0.63599664784946197</v>
      </c>
      <c r="F167">
        <v>0.62451251612903191</v>
      </c>
      <c r="V167" s="4">
        <v>0.63679949999999996</v>
      </c>
      <c r="W167" s="4">
        <v>0.62517999999999996</v>
      </c>
    </row>
    <row r="168" spans="1:23" x14ac:dyDescent="0.3">
      <c r="B168" t="s">
        <v>5</v>
      </c>
      <c r="C168">
        <v>0.63719000000000003</v>
      </c>
      <c r="D168">
        <v>0.62532699999999997</v>
      </c>
      <c r="E168">
        <v>0.63599664784946197</v>
      </c>
      <c r="F168">
        <v>0.62451251612903191</v>
      </c>
      <c r="V168" s="4">
        <v>0.63719000000000003</v>
      </c>
      <c r="W168" s="4">
        <v>0.62532699999999997</v>
      </c>
    </row>
    <row r="169" spans="1:23" x14ac:dyDescent="0.3">
      <c r="B169" t="s">
        <v>6</v>
      </c>
      <c r="C169">
        <v>0.63724500000000006</v>
      </c>
      <c r="D169">
        <v>0.62539</v>
      </c>
      <c r="E169">
        <v>0.63599664784946197</v>
      </c>
      <c r="F169">
        <v>0.62451251612903191</v>
      </c>
      <c r="V169" s="4">
        <v>0.63724500000000006</v>
      </c>
      <c r="W169" s="4">
        <v>0.62539</v>
      </c>
    </row>
    <row r="170" spans="1:23" x14ac:dyDescent="0.3">
      <c r="A170" t="s">
        <v>435</v>
      </c>
      <c r="B170" t="s">
        <v>1</v>
      </c>
      <c r="C170">
        <v>0.63638700000000004</v>
      </c>
      <c r="D170">
        <v>0.62498399999999998</v>
      </c>
      <c r="E170">
        <v>0.63599664784946197</v>
      </c>
      <c r="F170">
        <v>0.62451251612903191</v>
      </c>
      <c r="V170" s="4">
        <v>0.63638700000000004</v>
      </c>
      <c r="W170" s="4">
        <v>0.62498399999999998</v>
      </c>
    </row>
    <row r="171" spans="1:23" x14ac:dyDescent="0.3">
      <c r="B171" t="s">
        <v>2</v>
      </c>
      <c r="C171">
        <v>0.63629349999999996</v>
      </c>
      <c r="D171">
        <v>0.62440300000000004</v>
      </c>
      <c r="E171">
        <v>0.63599664784946197</v>
      </c>
      <c r="F171">
        <v>0.62451251612903191</v>
      </c>
      <c r="V171" s="4">
        <v>0.63629349999999996</v>
      </c>
      <c r="W171" s="4">
        <v>0.62440300000000004</v>
      </c>
    </row>
    <row r="172" spans="1:23" x14ac:dyDescent="0.3">
      <c r="B172" t="s">
        <v>3</v>
      </c>
      <c r="C172">
        <v>0.63680499999999995</v>
      </c>
      <c r="D172">
        <v>0.62562799999999996</v>
      </c>
      <c r="E172">
        <v>0.63599664784946197</v>
      </c>
      <c r="F172">
        <v>0.62451251612903191</v>
      </c>
      <c r="V172" s="4">
        <v>0.63680499999999995</v>
      </c>
      <c r="W172" s="4">
        <v>0.62562799999999996</v>
      </c>
    </row>
    <row r="173" spans="1:23" x14ac:dyDescent="0.3">
      <c r="B173" t="s">
        <v>4</v>
      </c>
      <c r="C173">
        <v>0.63727800000000001</v>
      </c>
      <c r="D173">
        <v>0.62604099999999996</v>
      </c>
      <c r="E173">
        <v>0.63599664784946197</v>
      </c>
      <c r="F173">
        <v>0.62451251612903191</v>
      </c>
      <c r="V173" s="4">
        <v>0.63727800000000001</v>
      </c>
      <c r="W173" s="4">
        <v>0.62604099999999996</v>
      </c>
    </row>
    <row r="174" spans="1:23" x14ac:dyDescent="0.3">
      <c r="B174" t="s">
        <v>5</v>
      </c>
      <c r="C174">
        <v>0.63692599999999999</v>
      </c>
      <c r="D174">
        <v>0.62559299999999995</v>
      </c>
      <c r="E174">
        <v>0.63599664784946197</v>
      </c>
      <c r="F174">
        <v>0.62451251612903191</v>
      </c>
      <c r="V174" s="4">
        <v>0.63692599999999999</v>
      </c>
      <c r="W174" s="4">
        <v>0.62559299999999995</v>
      </c>
    </row>
    <row r="175" spans="1:23" x14ac:dyDescent="0.3">
      <c r="B175" t="s">
        <v>6</v>
      </c>
      <c r="C175">
        <v>0.63683800000000002</v>
      </c>
      <c r="D175">
        <v>0.62508900000000001</v>
      </c>
      <c r="E175">
        <v>0.63599664784946197</v>
      </c>
      <c r="F175">
        <v>0.62451251612903191</v>
      </c>
      <c r="V175" s="4">
        <v>0.63683800000000002</v>
      </c>
      <c r="W175" s="4">
        <v>0.62508900000000001</v>
      </c>
    </row>
    <row r="176" spans="1:23" x14ac:dyDescent="0.3">
      <c r="A176" t="s">
        <v>436</v>
      </c>
      <c r="B176" t="s">
        <v>1</v>
      </c>
      <c r="C176">
        <v>0.6361175</v>
      </c>
      <c r="D176">
        <v>0.62464799999999998</v>
      </c>
      <c r="E176">
        <v>0.63599664784946197</v>
      </c>
      <c r="F176">
        <v>0.62451251612903191</v>
      </c>
      <c r="V176" s="4">
        <v>0.6361175</v>
      </c>
      <c r="W176" s="4">
        <v>0.62464799999999998</v>
      </c>
    </row>
    <row r="177" spans="1:23" x14ac:dyDescent="0.3">
      <c r="B177" t="s">
        <v>2</v>
      </c>
      <c r="C177">
        <v>0.63582050000000001</v>
      </c>
      <c r="D177">
        <v>0.62424199999999996</v>
      </c>
      <c r="E177">
        <v>0.63599664784946197</v>
      </c>
      <c r="F177">
        <v>0.62451251612903191</v>
      </c>
      <c r="V177" s="4">
        <v>0.63582050000000001</v>
      </c>
      <c r="W177" s="4">
        <v>0.62424199999999996</v>
      </c>
    </row>
    <row r="178" spans="1:23" x14ac:dyDescent="0.3">
      <c r="B178" t="s">
        <v>3</v>
      </c>
      <c r="C178">
        <v>0.636486</v>
      </c>
      <c r="D178">
        <v>0.62498399999999998</v>
      </c>
      <c r="E178">
        <v>0.63599664784946197</v>
      </c>
      <c r="F178">
        <v>0.62451251612903191</v>
      </c>
      <c r="V178" s="4">
        <v>0.636486</v>
      </c>
      <c r="W178" s="4">
        <v>0.62498399999999998</v>
      </c>
    </row>
    <row r="179" spans="1:23" x14ac:dyDescent="0.3">
      <c r="B179" t="s">
        <v>4</v>
      </c>
      <c r="C179">
        <v>0.63682700000000003</v>
      </c>
      <c r="D179">
        <v>0.62558599999999998</v>
      </c>
      <c r="E179">
        <v>0.63599664784946197</v>
      </c>
      <c r="F179">
        <v>0.62451251612903191</v>
      </c>
      <c r="V179" s="4">
        <v>0.63682700000000003</v>
      </c>
      <c r="W179" s="4">
        <v>0.62558599999999998</v>
      </c>
    </row>
    <row r="180" spans="1:23" x14ac:dyDescent="0.3">
      <c r="B180" t="s">
        <v>5</v>
      </c>
      <c r="C180">
        <v>0.63659600000000005</v>
      </c>
      <c r="D180">
        <v>0.62509599999999998</v>
      </c>
      <c r="E180">
        <v>0.63599664784946197</v>
      </c>
      <c r="F180">
        <v>0.62451251612903191</v>
      </c>
      <c r="V180" s="4">
        <v>0.63659600000000005</v>
      </c>
      <c r="W180" s="4">
        <v>0.62509599999999998</v>
      </c>
    </row>
    <row r="181" spans="1:23" x14ac:dyDescent="0.3">
      <c r="B181" t="s">
        <v>6</v>
      </c>
      <c r="C181">
        <v>0.63657949999999996</v>
      </c>
      <c r="D181">
        <v>0.62435399999999996</v>
      </c>
      <c r="E181">
        <v>0.63599664784946197</v>
      </c>
      <c r="F181">
        <v>0.62451251612903191</v>
      </c>
      <c r="V181" s="4">
        <v>0.63657949999999996</v>
      </c>
      <c r="W181" s="4">
        <v>0.62435399999999996</v>
      </c>
    </row>
    <row r="182" spans="1:23" x14ac:dyDescent="0.3">
      <c r="A182" t="s">
        <v>437</v>
      </c>
      <c r="B182" t="s">
        <v>1</v>
      </c>
      <c r="C182">
        <v>0.6357545</v>
      </c>
      <c r="D182">
        <v>0.62515900000000002</v>
      </c>
      <c r="E182">
        <v>0.63599664784946197</v>
      </c>
      <c r="F182">
        <v>0.62451251612903191</v>
      </c>
      <c r="V182" s="4">
        <v>0.6357545</v>
      </c>
      <c r="W182" s="4">
        <v>0.62515900000000002</v>
      </c>
    </row>
    <row r="183" spans="1:23" x14ac:dyDescent="0.3">
      <c r="B183" t="s">
        <v>2</v>
      </c>
      <c r="C183">
        <v>0.63540799999999997</v>
      </c>
      <c r="D183">
        <v>0.62460599999999999</v>
      </c>
      <c r="E183">
        <v>0.63599664784946197</v>
      </c>
      <c r="F183">
        <v>0.62451251612903191</v>
      </c>
      <c r="V183" s="4">
        <v>0.63540799999999997</v>
      </c>
      <c r="W183" s="4">
        <v>0.62460599999999999</v>
      </c>
    </row>
    <row r="184" spans="1:23" x14ac:dyDescent="0.3">
      <c r="B184" t="s">
        <v>3</v>
      </c>
      <c r="C184">
        <v>0.635606</v>
      </c>
      <c r="D184">
        <v>0.62541800000000003</v>
      </c>
      <c r="E184">
        <v>0.63599664784946197</v>
      </c>
      <c r="F184">
        <v>0.62451251612903191</v>
      </c>
      <c r="V184" s="4">
        <v>0.635606</v>
      </c>
      <c r="W184" s="4">
        <v>0.62541800000000003</v>
      </c>
    </row>
    <row r="185" spans="1:23" x14ac:dyDescent="0.3">
      <c r="B185" t="s">
        <v>4</v>
      </c>
      <c r="C185">
        <v>0.63600750000000006</v>
      </c>
      <c r="D185">
        <v>0.62590100000000004</v>
      </c>
      <c r="E185">
        <v>0.63599664784946197</v>
      </c>
      <c r="F185">
        <v>0.62451251612903191</v>
      </c>
      <c r="V185" s="4">
        <v>0.63600750000000006</v>
      </c>
      <c r="W185" s="4">
        <v>0.62590100000000004</v>
      </c>
    </row>
    <row r="186" spans="1:23" x14ac:dyDescent="0.3">
      <c r="B186" t="s">
        <v>5</v>
      </c>
      <c r="C186">
        <v>0.63569399999999998</v>
      </c>
      <c r="D186">
        <v>0.62566299999999997</v>
      </c>
      <c r="E186">
        <v>0.63599664784946197</v>
      </c>
      <c r="F186">
        <v>0.62451251612903191</v>
      </c>
      <c r="V186" s="4">
        <v>0.63569399999999998</v>
      </c>
      <c r="W186" s="4">
        <v>0.62566299999999997</v>
      </c>
    </row>
    <row r="187" spans="1:23" x14ac:dyDescent="0.3">
      <c r="B187" t="s">
        <v>6</v>
      </c>
      <c r="C187">
        <v>0.63615600000000005</v>
      </c>
      <c r="D187">
        <v>0.62578900000000004</v>
      </c>
      <c r="E187">
        <v>0.63599664784946197</v>
      </c>
      <c r="F187">
        <v>0.62451251612903191</v>
      </c>
      <c r="V187" s="4">
        <v>0.63615600000000005</v>
      </c>
      <c r="W187" s="4">
        <v>0.62578900000000004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8AB7-3030-4902-B327-F4BC8B245E51}">
  <dimension ref="A1:Y187"/>
  <sheetViews>
    <sheetView topLeftCell="A2" zoomScale="68" workbookViewId="0">
      <selection activeCell="J29" sqref="J29"/>
    </sheetView>
  </sheetViews>
  <sheetFormatPr defaultRowHeight="14.4" x14ac:dyDescent="0.3"/>
  <cols>
    <col min="2" max="2" width="18.6640625" customWidth="1"/>
    <col min="3" max="3" width="14.6640625" customWidth="1"/>
    <col min="5" max="5" width="10.33203125" customWidth="1"/>
    <col min="7" max="7" width="13.77734375" customWidth="1"/>
    <col min="8" max="8" width="14.21875" customWidth="1"/>
    <col min="10" max="10" width="14.44140625" customWidth="1"/>
    <col min="12" max="12" width="17" customWidth="1"/>
    <col min="25" max="25" width="11.6640625" customWidth="1"/>
  </cols>
  <sheetData>
    <row r="1" spans="1:25" x14ac:dyDescent="0.3">
      <c r="E1" t="s">
        <v>0</v>
      </c>
      <c r="F1" t="s">
        <v>439</v>
      </c>
    </row>
    <row r="2" spans="1:25" x14ac:dyDescent="0.3">
      <c r="A2">
        <v>993.78913899999998</v>
      </c>
      <c r="B2">
        <v>1.1666666667000001</v>
      </c>
      <c r="C2">
        <f>A2*B2</f>
        <v>1159.420662199793</v>
      </c>
      <c r="E2" s="1">
        <v>45292</v>
      </c>
      <c r="F2" t="s">
        <v>1</v>
      </c>
      <c r="G2">
        <v>1159.420662199793</v>
      </c>
      <c r="H2">
        <v>1159.5738087643138</v>
      </c>
      <c r="Y2" s="5">
        <v>1159.420662199793</v>
      </c>
    </row>
    <row r="3" spans="1:25" x14ac:dyDescent="0.3">
      <c r="A3">
        <v>993.80703399999993</v>
      </c>
      <c r="B3">
        <v>1.1666666667000001</v>
      </c>
      <c r="C3">
        <f t="shared" ref="C3:C66" si="0">A3*B3</f>
        <v>1159.4415396997936</v>
      </c>
      <c r="F3" t="s">
        <v>2</v>
      </c>
      <c r="G3">
        <v>1159.4415396997936</v>
      </c>
      <c r="H3">
        <v>1159.5738087643138</v>
      </c>
      <c r="Y3" s="5">
        <v>1159.4415396997936</v>
      </c>
    </row>
    <row r="4" spans="1:25" x14ac:dyDescent="0.3">
      <c r="A4">
        <v>993.61018899999999</v>
      </c>
      <c r="B4">
        <v>1.1666666667000001</v>
      </c>
      <c r="C4">
        <f t="shared" si="0"/>
        <v>1159.211887199787</v>
      </c>
      <c r="F4" t="s">
        <v>3</v>
      </c>
      <c r="G4">
        <v>1159.211887199787</v>
      </c>
      <c r="H4">
        <v>1159.5738087643138</v>
      </c>
      <c r="Y4" s="5">
        <v>1159.211887199787</v>
      </c>
    </row>
    <row r="5" spans="1:25" x14ac:dyDescent="0.3">
      <c r="A5">
        <v>994.39935849999995</v>
      </c>
      <c r="B5">
        <v>1.1666666667000001</v>
      </c>
      <c r="C5">
        <f t="shared" si="0"/>
        <v>1160.1325849498132</v>
      </c>
      <c r="F5" t="s">
        <v>4</v>
      </c>
      <c r="G5">
        <v>1160.1325849498132</v>
      </c>
      <c r="H5">
        <v>1159.5738087643138</v>
      </c>
      <c r="Y5" s="5">
        <v>1160.1325849498132</v>
      </c>
    </row>
    <row r="6" spans="1:25" x14ac:dyDescent="0.3">
      <c r="A6">
        <v>994.15240749999998</v>
      </c>
      <c r="B6">
        <v>1.1666666667000001</v>
      </c>
      <c r="C6">
        <f t="shared" si="0"/>
        <v>1159.844475449805</v>
      </c>
      <c r="F6" t="s">
        <v>5</v>
      </c>
      <c r="G6">
        <v>1159.844475449805</v>
      </c>
      <c r="H6">
        <v>1159.5738087643138</v>
      </c>
      <c r="Y6" s="5">
        <v>1159.844475449805</v>
      </c>
    </row>
    <row r="7" spans="1:25" x14ac:dyDescent="0.3">
      <c r="A7">
        <v>993.97703649999994</v>
      </c>
      <c r="B7">
        <v>1.1666666667000001</v>
      </c>
      <c r="C7">
        <f t="shared" si="0"/>
        <v>1159.6398759497993</v>
      </c>
      <c r="F7" t="s">
        <v>6</v>
      </c>
      <c r="G7">
        <v>1159.6398759497993</v>
      </c>
      <c r="H7">
        <v>1159.5738087643138</v>
      </c>
      <c r="Y7" s="5">
        <v>1159.6398759497993</v>
      </c>
    </row>
    <row r="8" spans="1:25" x14ac:dyDescent="0.3">
      <c r="A8">
        <v>994.03430049999997</v>
      </c>
      <c r="B8">
        <v>1.1666666667000001</v>
      </c>
      <c r="C8">
        <f t="shared" si="0"/>
        <v>1159.7066839498011</v>
      </c>
      <c r="E8" s="1">
        <v>45323</v>
      </c>
      <c r="F8" t="s">
        <v>1</v>
      </c>
      <c r="G8">
        <v>1159.7066839498011</v>
      </c>
      <c r="H8">
        <v>1159.5738087643138</v>
      </c>
      <c r="Y8" s="5">
        <v>1159.7066839498011</v>
      </c>
    </row>
    <row r="9" spans="1:25" x14ac:dyDescent="0.3">
      <c r="A9">
        <v>994.23651399999994</v>
      </c>
      <c r="B9">
        <v>1.1666666667000001</v>
      </c>
      <c r="C9">
        <f t="shared" si="0"/>
        <v>1159.9425996998079</v>
      </c>
      <c r="F9" t="s">
        <v>2</v>
      </c>
      <c r="G9">
        <v>1159.9425996998079</v>
      </c>
      <c r="H9">
        <v>1159.5738087643138</v>
      </c>
      <c r="Y9" s="5">
        <v>1159.9425996998079</v>
      </c>
    </row>
    <row r="10" spans="1:25" x14ac:dyDescent="0.3">
      <c r="A10">
        <v>993.76766499999997</v>
      </c>
      <c r="B10">
        <v>1.1666666667000001</v>
      </c>
      <c r="C10">
        <f t="shared" si="0"/>
        <v>1159.3956091997923</v>
      </c>
      <c r="F10" t="s">
        <v>3</v>
      </c>
      <c r="G10">
        <v>1159.3956091997923</v>
      </c>
      <c r="H10">
        <v>1159.5738087643138</v>
      </c>
      <c r="Y10" s="5">
        <v>1159.3956091997923</v>
      </c>
    </row>
    <row r="11" spans="1:25" x14ac:dyDescent="0.3">
      <c r="A11">
        <v>993.47955549999995</v>
      </c>
      <c r="B11">
        <v>1.1666666667000001</v>
      </c>
      <c r="C11">
        <f t="shared" si="0"/>
        <v>1159.0594814497827</v>
      </c>
      <c r="F11" t="s">
        <v>4</v>
      </c>
      <c r="G11">
        <v>1159.0594814497827</v>
      </c>
      <c r="H11">
        <v>1159.5738087643138</v>
      </c>
      <c r="Y11" s="5">
        <v>1159.0594814497827</v>
      </c>
    </row>
    <row r="12" spans="1:25" x14ac:dyDescent="0.3">
      <c r="A12">
        <v>993.71040099999993</v>
      </c>
      <c r="B12">
        <v>1.1666666667000001</v>
      </c>
      <c r="C12">
        <f t="shared" si="0"/>
        <v>1159.3288011997904</v>
      </c>
      <c r="F12" t="s">
        <v>5</v>
      </c>
      <c r="G12">
        <v>1159.3288011997904</v>
      </c>
      <c r="H12">
        <v>1159.5738087643138</v>
      </c>
      <c r="Y12" s="5">
        <v>1159.3288011997904</v>
      </c>
    </row>
    <row r="13" spans="1:25" x14ac:dyDescent="0.3">
      <c r="A13">
        <v>993.77840200000003</v>
      </c>
      <c r="B13">
        <v>1.1666666667000001</v>
      </c>
      <c r="C13">
        <f t="shared" si="0"/>
        <v>1159.4081356997926</v>
      </c>
      <c r="F13" t="s">
        <v>6</v>
      </c>
      <c r="G13">
        <v>1159.4081356997926</v>
      </c>
      <c r="H13">
        <v>1159.5738087643138</v>
      </c>
      <c r="Y13" s="5">
        <v>1159.4081356997926</v>
      </c>
    </row>
    <row r="14" spans="1:25" x14ac:dyDescent="0.3">
      <c r="A14">
        <v>993.82313950000002</v>
      </c>
      <c r="B14">
        <v>1.1666666667000001</v>
      </c>
      <c r="C14">
        <f t="shared" si="0"/>
        <v>1159.4603294497942</v>
      </c>
      <c r="E14" s="1">
        <v>45352</v>
      </c>
      <c r="F14" t="s">
        <v>1</v>
      </c>
      <c r="G14">
        <v>1159.4603294497942</v>
      </c>
      <c r="H14">
        <v>1159.5738087643138</v>
      </c>
      <c r="Y14" s="5">
        <v>1159.4603294497942</v>
      </c>
    </row>
    <row r="15" spans="1:25" x14ac:dyDescent="0.3">
      <c r="A15">
        <v>993.90366699999993</v>
      </c>
      <c r="B15">
        <v>1.1666666667000001</v>
      </c>
      <c r="C15">
        <f t="shared" si="0"/>
        <v>1159.5542781997967</v>
      </c>
      <c r="F15" t="s">
        <v>2</v>
      </c>
      <c r="G15">
        <v>1159.5542781997967</v>
      </c>
      <c r="H15">
        <v>1159.5738087643138</v>
      </c>
      <c r="Y15" s="5">
        <v>1159.5542781997967</v>
      </c>
    </row>
    <row r="16" spans="1:25" x14ac:dyDescent="0.3">
      <c r="A16">
        <v>993.92872</v>
      </c>
      <c r="B16">
        <v>1.1666666667000001</v>
      </c>
      <c r="C16">
        <f t="shared" si="0"/>
        <v>1159.5835066997977</v>
      </c>
      <c r="F16" t="s">
        <v>3</v>
      </c>
      <c r="G16">
        <v>1159.5835066997977</v>
      </c>
      <c r="H16">
        <v>1159.5738087643138</v>
      </c>
      <c r="Y16" s="5">
        <v>1159.5835066997977</v>
      </c>
    </row>
    <row r="17" spans="1:25" x14ac:dyDescent="0.3">
      <c r="A17">
        <v>993.63882100000001</v>
      </c>
      <c r="B17">
        <v>1.1666666667000001</v>
      </c>
      <c r="C17">
        <f t="shared" si="0"/>
        <v>1159.245291199788</v>
      </c>
      <c r="F17" t="s">
        <v>4</v>
      </c>
      <c r="G17">
        <v>1159.245291199788</v>
      </c>
      <c r="H17">
        <v>1159.5738087643138</v>
      </c>
      <c r="Y17" s="5">
        <v>1159.245291199788</v>
      </c>
    </row>
    <row r="18" spans="1:25" x14ac:dyDescent="0.3">
      <c r="A18">
        <v>993.86071900000002</v>
      </c>
      <c r="B18">
        <v>1.1666666667000001</v>
      </c>
      <c r="C18">
        <f t="shared" si="0"/>
        <v>1159.5041721997954</v>
      </c>
      <c r="F18" t="s">
        <v>5</v>
      </c>
      <c r="G18">
        <v>1159.5041721997954</v>
      </c>
      <c r="H18">
        <v>1159.5738087643138</v>
      </c>
      <c r="Y18" s="5">
        <v>1159.5041721997954</v>
      </c>
    </row>
    <row r="19" spans="1:25" x14ac:dyDescent="0.3">
      <c r="A19">
        <v>993.79987599999993</v>
      </c>
      <c r="B19">
        <v>1.1666666667000001</v>
      </c>
      <c r="C19">
        <f t="shared" si="0"/>
        <v>1159.4331886997934</v>
      </c>
      <c r="F19" t="s">
        <v>6</v>
      </c>
      <c r="G19">
        <v>1159.4331886997934</v>
      </c>
      <c r="H19">
        <v>1159.5738087643138</v>
      </c>
      <c r="Y19" s="5">
        <v>1159.4331886997934</v>
      </c>
    </row>
    <row r="20" spans="1:25" x14ac:dyDescent="0.3">
      <c r="A20">
        <v>993.91082499999993</v>
      </c>
      <c r="B20">
        <v>1.1666666667000001</v>
      </c>
      <c r="C20">
        <f t="shared" si="0"/>
        <v>1159.5626291997971</v>
      </c>
      <c r="E20" s="1">
        <v>45383</v>
      </c>
      <c r="F20" t="s">
        <v>1</v>
      </c>
      <c r="G20">
        <v>1159.5626291997971</v>
      </c>
      <c r="H20">
        <v>1159.5738087643138</v>
      </c>
      <c r="Y20" s="5">
        <v>1159.5626291997971</v>
      </c>
    </row>
    <row r="21" spans="1:25" x14ac:dyDescent="0.3">
      <c r="A21">
        <v>994.20251350000001</v>
      </c>
      <c r="B21">
        <v>1.1666666667000001</v>
      </c>
      <c r="C21">
        <f t="shared" si="0"/>
        <v>1159.9029324498069</v>
      </c>
      <c r="F21" t="s">
        <v>2</v>
      </c>
      <c r="G21">
        <v>1159.9029324498069</v>
      </c>
      <c r="H21">
        <v>1159.5738087643138</v>
      </c>
      <c r="Y21" s="5">
        <v>1159.9029324498069</v>
      </c>
    </row>
    <row r="22" spans="1:25" x14ac:dyDescent="0.3">
      <c r="A22">
        <v>994.25619849999998</v>
      </c>
      <c r="B22">
        <v>1.1666666667000001</v>
      </c>
      <c r="C22">
        <f t="shared" si="0"/>
        <v>1159.9655649498086</v>
      </c>
      <c r="F22" t="s">
        <v>3</v>
      </c>
      <c r="G22">
        <v>1159.9655649498086</v>
      </c>
      <c r="H22">
        <v>1159.5738087643138</v>
      </c>
      <c r="Y22" s="5">
        <v>1159.9655649498086</v>
      </c>
    </row>
    <row r="23" spans="1:25" x14ac:dyDescent="0.3">
      <c r="A23">
        <v>994.343884</v>
      </c>
      <c r="B23">
        <v>1.1666666667000001</v>
      </c>
      <c r="C23">
        <f t="shared" si="0"/>
        <v>1160.0678646998115</v>
      </c>
      <c r="F23" t="s">
        <v>4</v>
      </c>
      <c r="G23">
        <v>1160.0678646998115</v>
      </c>
      <c r="H23">
        <v>1159.5738087643138</v>
      </c>
      <c r="Y23" s="5">
        <v>1160.0678646998115</v>
      </c>
    </row>
    <row r="24" spans="1:25" x14ac:dyDescent="0.3">
      <c r="A24">
        <v>994.16672349999999</v>
      </c>
      <c r="B24">
        <v>1.1666666667000001</v>
      </c>
      <c r="C24">
        <f t="shared" si="0"/>
        <v>1159.8611774498056</v>
      </c>
      <c r="F24" t="s">
        <v>5</v>
      </c>
      <c r="G24">
        <v>1159.8611774498056</v>
      </c>
      <c r="H24">
        <v>1159.5738087643138</v>
      </c>
      <c r="Y24" s="5">
        <v>1159.8611774498056</v>
      </c>
    </row>
    <row r="25" spans="1:25" x14ac:dyDescent="0.3">
      <c r="A25">
        <v>994.14703899999995</v>
      </c>
      <c r="B25">
        <v>1.1666666667000001</v>
      </c>
      <c r="C25">
        <f t="shared" si="0"/>
        <v>1159.838212199805</v>
      </c>
      <c r="F25" t="s">
        <v>6</v>
      </c>
      <c r="G25">
        <v>1159.838212199805</v>
      </c>
      <c r="H25">
        <v>1159.5738087643138</v>
      </c>
      <c r="Y25" s="5">
        <v>1159.838212199805</v>
      </c>
    </row>
    <row r="26" spans="1:25" x14ac:dyDescent="0.3">
      <c r="A26">
        <v>994.16672349999999</v>
      </c>
      <c r="B26">
        <v>1.1666666667000001</v>
      </c>
      <c r="C26">
        <f t="shared" si="0"/>
        <v>1159.8611774498056</v>
      </c>
      <c r="E26" s="1">
        <v>45413</v>
      </c>
      <c r="F26" t="s">
        <v>1</v>
      </c>
      <c r="G26">
        <v>1159.8611774498056</v>
      </c>
      <c r="H26">
        <v>1159.5738087643138</v>
      </c>
      <c r="Y26" s="5">
        <v>1159.8611774498056</v>
      </c>
    </row>
    <row r="27" spans="1:25" x14ac:dyDescent="0.3">
      <c r="A27">
        <v>994.1881975</v>
      </c>
      <c r="B27">
        <v>1.1666666667000001</v>
      </c>
      <c r="C27">
        <f t="shared" si="0"/>
        <v>1159.8862304498064</v>
      </c>
      <c r="F27" t="s">
        <v>2</v>
      </c>
      <c r="G27">
        <v>1159.8862304498064</v>
      </c>
      <c r="H27">
        <v>1159.5738087643138</v>
      </c>
      <c r="J27" s="5">
        <f>MIN(G2:G187)</f>
        <v>1159.0594814497827</v>
      </c>
      <c r="L27">
        <v>1159.0594814497799</v>
      </c>
      <c r="Y27" s="5">
        <v>1159.8862304498064</v>
      </c>
    </row>
    <row r="28" spans="1:25" x14ac:dyDescent="0.3">
      <c r="A28">
        <v>993.79987599999993</v>
      </c>
      <c r="B28">
        <v>1.1666666667000001</v>
      </c>
      <c r="C28">
        <f t="shared" si="0"/>
        <v>1159.4331886997934</v>
      </c>
      <c r="F28" t="s">
        <v>3</v>
      </c>
      <c r="G28">
        <v>1159.4331886997934</v>
      </c>
      <c r="H28">
        <v>1159.5738087643138</v>
      </c>
      <c r="J28" s="5">
        <f>MAX(G2:G187)</f>
        <v>1160.3747639498204</v>
      </c>
      <c r="L28">
        <v>1160.3747639498204</v>
      </c>
      <c r="Y28" s="5">
        <v>1159.4331886997934</v>
      </c>
    </row>
    <row r="29" spans="1:25" x14ac:dyDescent="0.3">
      <c r="A29">
        <v>993.60124150000001</v>
      </c>
      <c r="B29">
        <v>1.1666666667000001</v>
      </c>
      <c r="C29">
        <f t="shared" si="0"/>
        <v>1159.2014484497868</v>
      </c>
      <c r="F29" t="s">
        <v>4</v>
      </c>
      <c r="G29">
        <v>1159.2014484497868</v>
      </c>
      <c r="H29">
        <v>1159.5738087643138</v>
      </c>
      <c r="J29" s="5">
        <f>AVERAGE(G2:G187)</f>
        <v>1159.5738087643138</v>
      </c>
      <c r="Y29" s="5">
        <v>1159.2014484497868</v>
      </c>
    </row>
    <row r="30" spans="1:25" x14ac:dyDescent="0.3">
      <c r="A30">
        <v>993.72650650000003</v>
      </c>
      <c r="B30">
        <v>1.1666666667000001</v>
      </c>
      <c r="C30">
        <f t="shared" si="0"/>
        <v>1159.3475909497911</v>
      </c>
      <c r="F30" t="s">
        <v>5</v>
      </c>
      <c r="G30">
        <v>1159.3475909497911</v>
      </c>
      <c r="H30">
        <v>1159.5738087643138</v>
      </c>
      <c r="Y30" s="5">
        <v>1159.3475909497911</v>
      </c>
    </row>
    <row r="31" spans="1:25" x14ac:dyDescent="0.3">
      <c r="A31">
        <v>993.88577199999997</v>
      </c>
      <c r="B31">
        <v>1.1666666667000001</v>
      </c>
      <c r="C31">
        <f t="shared" si="0"/>
        <v>1159.5334006997962</v>
      </c>
      <c r="F31" t="s">
        <v>6</v>
      </c>
      <c r="G31">
        <v>1159.5334006997962</v>
      </c>
      <c r="H31">
        <v>1159.5738087643138</v>
      </c>
      <c r="Y31" s="5">
        <v>1159.5334006997962</v>
      </c>
    </row>
    <row r="32" spans="1:25" x14ac:dyDescent="0.3">
      <c r="A32">
        <v>993.91261450000002</v>
      </c>
      <c r="B32">
        <v>1.1666666667000001</v>
      </c>
      <c r="C32">
        <f t="shared" si="0"/>
        <v>1159.5647169497972</v>
      </c>
      <c r="E32" s="1">
        <v>45444</v>
      </c>
      <c r="F32" t="s">
        <v>1</v>
      </c>
      <c r="G32">
        <v>1159.5647169497972</v>
      </c>
      <c r="H32">
        <v>1159.5738087643138</v>
      </c>
      <c r="Y32" s="5">
        <v>1159.5647169497972</v>
      </c>
    </row>
    <row r="33" spans="1:25" x14ac:dyDescent="0.3">
      <c r="A33">
        <v>994.07545900000002</v>
      </c>
      <c r="B33">
        <v>1.1666666667000001</v>
      </c>
      <c r="C33">
        <f t="shared" si="0"/>
        <v>1159.7547021998025</v>
      </c>
      <c r="F33" t="s">
        <v>2</v>
      </c>
      <c r="G33">
        <v>1159.7547021998025</v>
      </c>
      <c r="H33">
        <v>1159.5738087643138</v>
      </c>
      <c r="Y33" s="5">
        <v>1159.7547021998025</v>
      </c>
    </row>
    <row r="34" spans="1:25" x14ac:dyDescent="0.3">
      <c r="A34">
        <v>993.78913899999998</v>
      </c>
      <c r="B34">
        <v>1.1666666667000001</v>
      </c>
      <c r="C34">
        <f t="shared" si="0"/>
        <v>1159.420662199793</v>
      </c>
      <c r="E34" s="1"/>
      <c r="F34" t="s">
        <v>3</v>
      </c>
      <c r="G34">
        <v>1159.420662199793</v>
      </c>
      <c r="H34">
        <v>1159.5738087643138</v>
      </c>
      <c r="Y34" s="5">
        <v>1159.420662199793</v>
      </c>
    </row>
    <row r="35" spans="1:25" x14ac:dyDescent="0.3">
      <c r="A35">
        <v>993.69429549999995</v>
      </c>
      <c r="B35">
        <v>1.1666666667000001</v>
      </c>
      <c r="C35">
        <f t="shared" si="0"/>
        <v>1159.3100114497897</v>
      </c>
      <c r="F35" t="s">
        <v>4</v>
      </c>
      <c r="G35">
        <v>1159.3100114497897</v>
      </c>
      <c r="H35">
        <v>1159.5738087643138</v>
      </c>
      <c r="Y35" s="5">
        <v>1159.3100114497897</v>
      </c>
    </row>
    <row r="36" spans="1:25" x14ac:dyDescent="0.3">
      <c r="A36">
        <v>993.75871749999999</v>
      </c>
      <c r="B36">
        <v>1.1666666667000001</v>
      </c>
      <c r="C36">
        <f t="shared" si="0"/>
        <v>1159.385170449792</v>
      </c>
      <c r="F36" t="s">
        <v>5</v>
      </c>
      <c r="G36">
        <v>1159.385170449792</v>
      </c>
      <c r="H36">
        <v>1159.5738087643138</v>
      </c>
      <c r="Y36" s="5">
        <v>1159.385170449792</v>
      </c>
    </row>
    <row r="37" spans="1:25" x14ac:dyDescent="0.3">
      <c r="A37">
        <v>993.79629699999998</v>
      </c>
      <c r="B37">
        <v>1.1666666667000001</v>
      </c>
      <c r="C37">
        <f t="shared" si="0"/>
        <v>1159.4290131997932</v>
      </c>
      <c r="F37" t="s">
        <v>6</v>
      </c>
      <c r="G37">
        <v>1159.4290131997932</v>
      </c>
      <c r="H37">
        <v>1159.5738087643138</v>
      </c>
      <c r="Y37" s="5">
        <v>1159.4290131997932</v>
      </c>
    </row>
    <row r="38" spans="1:25" x14ac:dyDescent="0.3">
      <c r="A38">
        <v>993.99314199999992</v>
      </c>
      <c r="B38">
        <v>1.1666666667000001</v>
      </c>
      <c r="C38">
        <f t="shared" si="0"/>
        <v>1159.6586656997997</v>
      </c>
      <c r="E38" s="1">
        <v>45474</v>
      </c>
      <c r="F38" t="s">
        <v>1</v>
      </c>
      <c r="G38">
        <v>1159.6586656997997</v>
      </c>
      <c r="H38">
        <v>1159.5738087643138</v>
      </c>
      <c r="Y38" s="5">
        <v>1159.6586656997997</v>
      </c>
    </row>
    <row r="39" spans="1:25" x14ac:dyDescent="0.3">
      <c r="A39">
        <v>994.17388149999999</v>
      </c>
      <c r="B39">
        <v>1.1666666667000001</v>
      </c>
      <c r="C39">
        <f t="shared" si="0"/>
        <v>1159.8695284498058</v>
      </c>
      <c r="F39" t="s">
        <v>2</v>
      </c>
      <c r="G39">
        <v>1159.8695284498058</v>
      </c>
      <c r="H39">
        <v>1159.5738087643138</v>
      </c>
      <c r="Y39" s="5">
        <v>1159.8695284498058</v>
      </c>
    </row>
    <row r="40" spans="1:25" x14ac:dyDescent="0.3">
      <c r="A40">
        <v>994.08977499999992</v>
      </c>
      <c r="B40">
        <v>1.1666666667000001</v>
      </c>
      <c r="C40">
        <f t="shared" si="0"/>
        <v>1159.7714041998029</v>
      </c>
      <c r="F40" t="s">
        <v>3</v>
      </c>
      <c r="G40">
        <v>1159.7714041998029</v>
      </c>
      <c r="H40">
        <v>1159.5738087643138</v>
      </c>
      <c r="Y40" s="5">
        <v>1159.7714041998029</v>
      </c>
    </row>
    <row r="41" spans="1:25" x14ac:dyDescent="0.3">
      <c r="A41">
        <v>994.21503999999993</v>
      </c>
      <c r="B41">
        <v>1.1666666667000001</v>
      </c>
      <c r="C41">
        <f t="shared" si="0"/>
        <v>1159.9175466998072</v>
      </c>
      <c r="F41" t="s">
        <v>4</v>
      </c>
      <c r="G41">
        <v>1159.9175466998072</v>
      </c>
      <c r="H41">
        <v>1159.5738087643138</v>
      </c>
      <c r="Y41" s="5">
        <v>1159.9175466998072</v>
      </c>
    </row>
    <row r="42" spans="1:25" x14ac:dyDescent="0.3">
      <c r="A42">
        <v>994.21146099999999</v>
      </c>
      <c r="B42">
        <v>1.1666666667000001</v>
      </c>
      <c r="C42">
        <f t="shared" si="0"/>
        <v>1159.9133711998072</v>
      </c>
      <c r="F42" t="s">
        <v>5</v>
      </c>
      <c r="G42">
        <v>1159.9133711998072</v>
      </c>
      <c r="H42">
        <v>1159.5738087643138</v>
      </c>
      <c r="Y42" s="5">
        <v>1159.9133711998072</v>
      </c>
    </row>
    <row r="43" spans="1:25" x14ac:dyDescent="0.3">
      <c r="A43">
        <v>994.30093599999998</v>
      </c>
      <c r="B43">
        <v>1.1666666667000001</v>
      </c>
      <c r="C43">
        <f t="shared" si="0"/>
        <v>1160.01775869981</v>
      </c>
      <c r="F43" t="s">
        <v>6</v>
      </c>
      <c r="G43">
        <v>1160.01775869981</v>
      </c>
      <c r="H43">
        <v>1159.5738087643138</v>
      </c>
      <c r="Y43" s="5">
        <v>1160.01775869981</v>
      </c>
    </row>
    <row r="44" spans="1:25" x14ac:dyDescent="0.3">
      <c r="A44">
        <v>994.40472699999998</v>
      </c>
      <c r="B44">
        <v>1.1666666667000001</v>
      </c>
      <c r="C44">
        <f t="shared" si="0"/>
        <v>1160.1388481998135</v>
      </c>
      <c r="E44" s="1">
        <v>45505</v>
      </c>
      <c r="F44" t="s">
        <v>1</v>
      </c>
      <c r="G44">
        <v>1160.1388481998135</v>
      </c>
      <c r="H44">
        <v>1159.5738087643138</v>
      </c>
      <c r="Y44" s="5">
        <v>1160.1388481998135</v>
      </c>
    </row>
    <row r="45" spans="1:25" x14ac:dyDescent="0.3">
      <c r="A45">
        <v>994.50314949999995</v>
      </c>
      <c r="B45">
        <v>1.1666666667000001</v>
      </c>
      <c r="C45">
        <f t="shared" si="0"/>
        <v>1160.2536744498168</v>
      </c>
      <c r="F45" t="s">
        <v>2</v>
      </c>
      <c r="G45">
        <v>1160.2536744498168</v>
      </c>
      <c r="H45">
        <v>1159.5738087643138</v>
      </c>
      <c r="Y45" s="5">
        <v>1160.2536744498168</v>
      </c>
    </row>
    <row r="46" spans="1:25" x14ac:dyDescent="0.3">
      <c r="A46">
        <v>994.20609249999995</v>
      </c>
      <c r="B46">
        <v>1.1666666667000001</v>
      </c>
      <c r="C46">
        <f t="shared" si="0"/>
        <v>1159.9071079498069</v>
      </c>
      <c r="F46" t="s">
        <v>3</v>
      </c>
      <c r="G46">
        <v>1159.9071079498069</v>
      </c>
      <c r="H46">
        <v>1159.5738087643138</v>
      </c>
      <c r="Y46" s="5">
        <v>1159.9071079498069</v>
      </c>
    </row>
    <row r="47" spans="1:25" x14ac:dyDescent="0.3">
      <c r="A47">
        <v>993.735454</v>
      </c>
      <c r="B47">
        <v>1.1666666667000001</v>
      </c>
      <c r="C47">
        <f t="shared" si="0"/>
        <v>1159.3580296997914</v>
      </c>
      <c r="F47" t="s">
        <v>4</v>
      </c>
      <c r="G47">
        <v>1159.3580296997914</v>
      </c>
      <c r="H47">
        <v>1159.5738087643138</v>
      </c>
      <c r="Y47" s="5">
        <v>1159.3580296997914</v>
      </c>
    </row>
    <row r="48" spans="1:25" x14ac:dyDescent="0.3">
      <c r="A48">
        <v>993.81240249999996</v>
      </c>
      <c r="B48">
        <v>1.1666666667000001</v>
      </c>
      <c r="C48">
        <f t="shared" si="0"/>
        <v>1159.4478029497939</v>
      </c>
      <c r="F48" t="s">
        <v>5</v>
      </c>
      <c r="G48">
        <v>1159.4478029497939</v>
      </c>
      <c r="H48">
        <v>1159.5738087643138</v>
      </c>
      <c r="Y48" s="5">
        <v>1159.4478029497939</v>
      </c>
    </row>
    <row r="49" spans="1:25" x14ac:dyDescent="0.3">
      <c r="A49">
        <v>993.75155949999998</v>
      </c>
      <c r="B49">
        <v>1.1666666667000001</v>
      </c>
      <c r="C49">
        <f t="shared" si="0"/>
        <v>1159.3768194497918</v>
      </c>
      <c r="F49" t="s">
        <v>6</v>
      </c>
      <c r="G49">
        <v>1159.3768194497918</v>
      </c>
      <c r="H49">
        <v>1159.5738087643138</v>
      </c>
      <c r="Y49" s="5">
        <v>1159.3768194497918</v>
      </c>
    </row>
    <row r="50" spans="1:25" x14ac:dyDescent="0.3">
      <c r="A50">
        <v>994.04145849999998</v>
      </c>
      <c r="B50">
        <v>1.1666666667000001</v>
      </c>
      <c r="C50">
        <f t="shared" si="0"/>
        <v>1159.7150349498015</v>
      </c>
      <c r="E50" s="1">
        <v>45536</v>
      </c>
      <c r="F50" t="s">
        <v>1</v>
      </c>
      <c r="G50">
        <v>1159.7150349498015</v>
      </c>
      <c r="H50">
        <v>1159.5738087643138</v>
      </c>
      <c r="Y50" s="5">
        <v>1159.7150349498015</v>
      </c>
    </row>
    <row r="51" spans="1:25" x14ac:dyDescent="0.3">
      <c r="A51">
        <v>994.04861649999998</v>
      </c>
      <c r="B51">
        <v>1.1666666667000001</v>
      </c>
      <c r="C51">
        <f t="shared" si="0"/>
        <v>1159.7233859498017</v>
      </c>
      <c r="F51" t="s">
        <v>2</v>
      </c>
      <c r="G51">
        <v>1159.7233859498017</v>
      </c>
      <c r="H51">
        <v>1159.5738087643138</v>
      </c>
      <c r="Y51" s="5">
        <v>1159.7233859498017</v>
      </c>
    </row>
    <row r="52" spans="1:25" x14ac:dyDescent="0.3">
      <c r="A52">
        <v>993.81419199999993</v>
      </c>
      <c r="B52">
        <v>1.1666666667000001</v>
      </c>
      <c r="C52">
        <f t="shared" si="0"/>
        <v>1159.4498906997937</v>
      </c>
      <c r="F52" t="s">
        <v>3</v>
      </c>
      <c r="G52">
        <v>1159.4498906997937</v>
      </c>
      <c r="H52">
        <v>1159.5738087643138</v>
      </c>
      <c r="Y52" s="5">
        <v>1159.4498906997937</v>
      </c>
    </row>
    <row r="53" spans="1:25" x14ac:dyDescent="0.3">
      <c r="A53">
        <v>993.78555999999992</v>
      </c>
      <c r="B53">
        <v>1.1666666667000001</v>
      </c>
      <c r="C53">
        <f t="shared" si="0"/>
        <v>1159.4164866997928</v>
      </c>
      <c r="F53" t="s">
        <v>4</v>
      </c>
      <c r="G53">
        <v>1159.4164866997928</v>
      </c>
      <c r="H53">
        <v>1159.5738087643138</v>
      </c>
      <c r="Y53" s="5">
        <v>1159.4164866997928</v>
      </c>
    </row>
    <row r="54" spans="1:25" x14ac:dyDescent="0.3">
      <c r="A54">
        <v>993.72292749999997</v>
      </c>
      <c r="B54">
        <v>1.1666666667000001</v>
      </c>
      <c r="C54">
        <f t="shared" si="0"/>
        <v>1159.3434154497909</v>
      </c>
      <c r="F54" t="s">
        <v>5</v>
      </c>
      <c r="G54">
        <v>1159.3434154497909</v>
      </c>
      <c r="H54">
        <v>1159.5738087643138</v>
      </c>
      <c r="Y54" s="5">
        <v>1159.3434154497909</v>
      </c>
    </row>
    <row r="55" spans="1:25" x14ac:dyDescent="0.3">
      <c r="A55">
        <v>993.67461100000003</v>
      </c>
      <c r="B55">
        <v>1.1666666667000001</v>
      </c>
      <c r="C55">
        <f t="shared" si="0"/>
        <v>1159.2870461997893</v>
      </c>
      <c r="F55" t="s">
        <v>6</v>
      </c>
      <c r="G55">
        <v>1159.2870461997893</v>
      </c>
      <c r="H55">
        <v>1159.5738087643138</v>
      </c>
      <c r="Y55" s="5">
        <v>1159.2870461997893</v>
      </c>
    </row>
    <row r="56" spans="1:25" x14ac:dyDescent="0.3">
      <c r="A56">
        <v>993.76229649999993</v>
      </c>
      <c r="B56">
        <v>1.1666666667000001</v>
      </c>
      <c r="C56">
        <f t="shared" si="0"/>
        <v>1159.3893459497922</v>
      </c>
      <c r="E56" s="1">
        <v>45566</v>
      </c>
      <c r="F56" t="s">
        <v>1</v>
      </c>
      <c r="G56">
        <v>1159.3893459497922</v>
      </c>
      <c r="H56">
        <v>1159.5738087643138</v>
      </c>
      <c r="Y56" s="5">
        <v>1159.3893459497922</v>
      </c>
    </row>
    <row r="57" spans="1:25" x14ac:dyDescent="0.3">
      <c r="A57">
        <v>994.03608999999994</v>
      </c>
      <c r="B57">
        <v>1.1666666667000001</v>
      </c>
      <c r="C57">
        <f t="shared" si="0"/>
        <v>1159.7087716998012</v>
      </c>
      <c r="F57" t="s">
        <v>2</v>
      </c>
      <c r="G57">
        <v>1159.7087716998012</v>
      </c>
      <c r="H57">
        <v>1159.5738087643138</v>
      </c>
      <c r="Y57" s="5">
        <v>1159.7087716998012</v>
      </c>
    </row>
    <row r="58" spans="1:25" x14ac:dyDescent="0.3">
      <c r="A58">
        <v>993.97166800000002</v>
      </c>
      <c r="B58">
        <v>1.1666666667000001</v>
      </c>
      <c r="C58">
        <f t="shared" si="0"/>
        <v>1159.6336126997992</v>
      </c>
      <c r="F58" t="s">
        <v>3</v>
      </c>
      <c r="G58">
        <v>1159.6336126997992</v>
      </c>
      <c r="H58">
        <v>1159.5738087643138</v>
      </c>
      <c r="Y58" s="5">
        <v>1159.6336126997992</v>
      </c>
    </row>
    <row r="59" spans="1:25" x14ac:dyDescent="0.3">
      <c r="A59">
        <v>993.71219050000002</v>
      </c>
      <c r="B59">
        <v>1.1666666667000001</v>
      </c>
      <c r="C59">
        <f t="shared" si="0"/>
        <v>1159.3308889497905</v>
      </c>
      <c r="F59" t="s">
        <v>4</v>
      </c>
      <c r="G59">
        <v>1159.3308889497905</v>
      </c>
      <c r="H59">
        <v>1159.5738087643138</v>
      </c>
      <c r="Y59" s="5">
        <v>1159.3308889497905</v>
      </c>
    </row>
    <row r="60" spans="1:25" x14ac:dyDescent="0.3">
      <c r="A60">
        <v>993.70145349999996</v>
      </c>
      <c r="B60">
        <v>1.1666666667000001</v>
      </c>
      <c r="C60">
        <f t="shared" si="0"/>
        <v>1159.3183624497901</v>
      </c>
      <c r="F60" t="s">
        <v>5</v>
      </c>
      <c r="G60">
        <v>1159.3183624497901</v>
      </c>
      <c r="H60">
        <v>1159.5738087643138</v>
      </c>
      <c r="Y60" s="5">
        <v>1159.3183624497901</v>
      </c>
    </row>
    <row r="61" spans="1:25" x14ac:dyDescent="0.3">
      <c r="A61">
        <v>993.73008549999997</v>
      </c>
      <c r="B61">
        <v>1.1666666667000001</v>
      </c>
      <c r="C61">
        <f t="shared" si="0"/>
        <v>1159.3517664497911</v>
      </c>
      <c r="F61" t="s">
        <v>6</v>
      </c>
      <c r="G61">
        <v>1159.3517664497911</v>
      </c>
      <c r="H61">
        <v>1159.5738087643138</v>
      </c>
      <c r="Y61" s="5">
        <v>1159.3517664497911</v>
      </c>
    </row>
    <row r="62" spans="1:25" x14ac:dyDescent="0.3">
      <c r="A62">
        <v>993.97524699999997</v>
      </c>
      <c r="B62">
        <v>1.1666666667000001</v>
      </c>
      <c r="C62">
        <f t="shared" si="0"/>
        <v>1159.6377881997992</v>
      </c>
      <c r="E62" s="1">
        <v>45597</v>
      </c>
      <c r="F62" t="s">
        <v>1</v>
      </c>
      <c r="G62">
        <v>1159.6377881997992</v>
      </c>
      <c r="H62">
        <v>1159.5738087643138</v>
      </c>
      <c r="Y62" s="5">
        <v>1159.6377881997992</v>
      </c>
    </row>
    <row r="63" spans="1:25" x14ac:dyDescent="0.3">
      <c r="A63">
        <v>993.90187749999996</v>
      </c>
      <c r="B63">
        <v>1.1666666667000001</v>
      </c>
      <c r="C63">
        <f t="shared" si="0"/>
        <v>1159.5521904497969</v>
      </c>
      <c r="F63" t="s">
        <v>2</v>
      </c>
      <c r="G63">
        <v>1159.5521904497969</v>
      </c>
      <c r="H63">
        <v>1159.5738087643138</v>
      </c>
      <c r="Y63" s="5">
        <v>1159.5521904497969</v>
      </c>
    </row>
    <row r="64" spans="1:25" x14ac:dyDescent="0.3">
      <c r="A64">
        <v>993.65850549999993</v>
      </c>
      <c r="B64">
        <v>1.1666666667000001</v>
      </c>
      <c r="C64">
        <f t="shared" si="0"/>
        <v>1159.2682564497886</v>
      </c>
      <c r="F64" t="s">
        <v>3</v>
      </c>
      <c r="G64">
        <v>1159.2682564497886</v>
      </c>
      <c r="H64">
        <v>1159.5738087643138</v>
      </c>
      <c r="Y64" s="5">
        <v>1159.2682564497886</v>
      </c>
    </row>
    <row r="65" spans="1:25" x14ac:dyDescent="0.3">
      <c r="A65">
        <v>993.57082000000003</v>
      </c>
      <c r="B65">
        <v>1.1666666667000001</v>
      </c>
      <c r="C65">
        <f t="shared" si="0"/>
        <v>1159.1659566997857</v>
      </c>
      <c r="F65" t="s">
        <v>4</v>
      </c>
      <c r="G65">
        <v>1159.1659566997857</v>
      </c>
      <c r="H65">
        <v>1159.5738087643138</v>
      </c>
      <c r="Y65" s="5">
        <v>1159.1659566997857</v>
      </c>
    </row>
    <row r="66" spans="1:25" x14ac:dyDescent="0.3">
      <c r="A66">
        <v>993.64418949999992</v>
      </c>
      <c r="B66">
        <v>1.1666666667000001</v>
      </c>
      <c r="C66">
        <f t="shared" si="0"/>
        <v>1159.251554449788</v>
      </c>
      <c r="F66" t="s">
        <v>5</v>
      </c>
      <c r="G66">
        <v>1159.251554449788</v>
      </c>
      <c r="H66">
        <v>1159.5738087643138</v>
      </c>
      <c r="Y66" s="5">
        <v>1159.251554449788</v>
      </c>
    </row>
    <row r="67" spans="1:25" x14ac:dyDescent="0.3">
      <c r="A67">
        <v>993.57439899999997</v>
      </c>
      <c r="B67">
        <v>1.1666666667000001</v>
      </c>
      <c r="C67">
        <f t="shared" ref="C67:C130" si="1">A67*B67</f>
        <v>1159.1701321997859</v>
      </c>
      <c r="F67" t="s">
        <v>6</v>
      </c>
      <c r="G67">
        <v>1159.1701321997859</v>
      </c>
      <c r="H67">
        <v>1159.5738087643138</v>
      </c>
      <c r="Y67" s="5">
        <v>1159.1701321997859</v>
      </c>
    </row>
    <row r="68" spans="1:25" x14ac:dyDescent="0.3">
      <c r="A68">
        <v>993.77482299999997</v>
      </c>
      <c r="B68">
        <v>1.1666666667000001</v>
      </c>
      <c r="C68">
        <f t="shared" si="1"/>
        <v>1159.4039601997924</v>
      </c>
      <c r="E68" s="1">
        <v>45627</v>
      </c>
      <c r="F68" t="s">
        <v>1</v>
      </c>
      <c r="G68">
        <v>1159.4039601997924</v>
      </c>
      <c r="H68">
        <v>1159.5738087643138</v>
      </c>
      <c r="Y68" s="5">
        <v>1159.4039601997924</v>
      </c>
    </row>
    <row r="69" spans="1:25" x14ac:dyDescent="0.3">
      <c r="A69">
        <v>993.94482549999998</v>
      </c>
      <c r="B69">
        <v>1.1666666667000001</v>
      </c>
      <c r="C69">
        <f t="shared" si="1"/>
        <v>1159.6022964497981</v>
      </c>
      <c r="F69" t="s">
        <v>2</v>
      </c>
      <c r="G69">
        <v>1159.6022964497981</v>
      </c>
      <c r="H69">
        <v>1159.5738087643138</v>
      </c>
      <c r="Y69" s="5">
        <v>1159.6022964497981</v>
      </c>
    </row>
    <row r="70" spans="1:25" x14ac:dyDescent="0.3">
      <c r="A70">
        <v>993.78555999999992</v>
      </c>
      <c r="B70">
        <v>1.1666666667000001</v>
      </c>
      <c r="C70">
        <f t="shared" si="1"/>
        <v>1159.4164866997928</v>
      </c>
      <c r="F70" t="s">
        <v>3</v>
      </c>
      <c r="G70">
        <v>1159.4164866997928</v>
      </c>
      <c r="H70">
        <v>1159.5738087643138</v>
      </c>
      <c r="Y70" s="5">
        <v>1159.4164866997928</v>
      </c>
    </row>
    <row r="71" spans="1:25" x14ac:dyDescent="0.3">
      <c r="A71">
        <v>994.06651149999993</v>
      </c>
      <c r="B71">
        <v>1.1666666667000001</v>
      </c>
      <c r="C71">
        <f t="shared" si="1"/>
        <v>1159.7442634498022</v>
      </c>
      <c r="F71" t="s">
        <v>4</v>
      </c>
      <c r="G71">
        <v>1159.7442634498022</v>
      </c>
      <c r="H71">
        <v>1159.5738087643138</v>
      </c>
      <c r="Y71" s="5">
        <v>1159.7442634498022</v>
      </c>
    </row>
    <row r="72" spans="1:25" x14ac:dyDescent="0.3">
      <c r="A72">
        <v>994.16314449999993</v>
      </c>
      <c r="B72">
        <v>1.1666666667000001</v>
      </c>
      <c r="C72">
        <f t="shared" si="1"/>
        <v>1159.8570019498054</v>
      </c>
      <c r="F72" t="s">
        <v>5</v>
      </c>
      <c r="G72">
        <v>1159.8570019498054</v>
      </c>
      <c r="H72">
        <v>1159.5738087643138</v>
      </c>
      <c r="Y72" s="5">
        <v>1159.8570019498054</v>
      </c>
    </row>
    <row r="73" spans="1:25" x14ac:dyDescent="0.3">
      <c r="A73">
        <v>994.23472449999997</v>
      </c>
      <c r="B73">
        <v>1.1666666667000001</v>
      </c>
      <c r="C73">
        <f t="shared" si="1"/>
        <v>1159.9405119498078</v>
      </c>
      <c r="F73" t="s">
        <v>6</v>
      </c>
      <c r="G73">
        <v>1159.9405119498078</v>
      </c>
      <c r="H73">
        <v>1159.5738087643138</v>
      </c>
      <c r="Y73" s="5">
        <v>1159.9405119498078</v>
      </c>
    </row>
    <row r="74" spans="1:25" x14ac:dyDescent="0.3">
      <c r="A74">
        <v>994.19714499999998</v>
      </c>
      <c r="B74">
        <v>1.1666666667000001</v>
      </c>
      <c r="C74">
        <f t="shared" si="1"/>
        <v>1159.8966691998066</v>
      </c>
      <c r="E74" s="1" t="s">
        <v>7</v>
      </c>
      <c r="F74" t="s">
        <v>1</v>
      </c>
      <c r="G74">
        <v>1159.8966691998066</v>
      </c>
      <c r="H74">
        <v>1159.5738087643138</v>
      </c>
      <c r="Y74" s="5">
        <v>1159.8966691998066</v>
      </c>
    </row>
    <row r="75" spans="1:25" x14ac:dyDescent="0.3">
      <c r="A75">
        <v>994.12735450000002</v>
      </c>
      <c r="B75">
        <v>1.1666666667000001</v>
      </c>
      <c r="C75">
        <f t="shared" si="1"/>
        <v>1159.8152469498043</v>
      </c>
      <c r="F75" t="s">
        <v>2</v>
      </c>
      <c r="G75">
        <v>1159.8152469498043</v>
      </c>
      <c r="H75">
        <v>1159.5738087643138</v>
      </c>
      <c r="Y75" s="5">
        <v>1159.8152469498043</v>
      </c>
    </row>
    <row r="76" spans="1:25" x14ac:dyDescent="0.3">
      <c r="A76">
        <v>993.76766499999997</v>
      </c>
      <c r="B76">
        <v>1.1666666667000001</v>
      </c>
      <c r="C76">
        <f t="shared" si="1"/>
        <v>1159.3956091997923</v>
      </c>
      <c r="F76" t="s">
        <v>3</v>
      </c>
      <c r="G76">
        <v>1159.3956091997923</v>
      </c>
      <c r="H76">
        <v>1159.5738087643138</v>
      </c>
      <c r="Y76" s="5">
        <v>1159.3956091997923</v>
      </c>
    </row>
    <row r="77" spans="1:25" x14ac:dyDescent="0.3">
      <c r="A77">
        <v>993.74082249999992</v>
      </c>
      <c r="B77">
        <v>1.1666666667000001</v>
      </c>
      <c r="C77">
        <f t="shared" si="1"/>
        <v>1159.3642929497914</v>
      </c>
      <c r="F77" t="s">
        <v>4</v>
      </c>
      <c r="G77">
        <v>1159.3642929497914</v>
      </c>
      <c r="H77">
        <v>1159.5738087643138</v>
      </c>
      <c r="Y77" s="5">
        <v>1159.3642929497914</v>
      </c>
    </row>
    <row r="78" spans="1:25" x14ac:dyDescent="0.3">
      <c r="A78">
        <v>993.91082499999993</v>
      </c>
      <c r="B78">
        <v>1.1666666667000001</v>
      </c>
      <c r="C78">
        <f t="shared" si="1"/>
        <v>1159.5626291997971</v>
      </c>
      <c r="F78" t="s">
        <v>5</v>
      </c>
      <c r="G78">
        <v>1159.5626291997971</v>
      </c>
      <c r="H78">
        <v>1159.5738087643138</v>
      </c>
      <c r="Y78" s="5">
        <v>1159.5626291997971</v>
      </c>
    </row>
    <row r="79" spans="1:25" x14ac:dyDescent="0.3">
      <c r="A79">
        <v>993.80345499999999</v>
      </c>
      <c r="B79">
        <v>1.1666666667000001</v>
      </c>
      <c r="C79">
        <f t="shared" si="1"/>
        <v>1159.4373641997936</v>
      </c>
      <c r="F79" t="s">
        <v>6</v>
      </c>
      <c r="G79">
        <v>1159.4373641997936</v>
      </c>
      <c r="H79">
        <v>1159.5738087643138</v>
      </c>
      <c r="Y79" s="5">
        <v>1159.4373641997936</v>
      </c>
    </row>
    <row r="80" spans="1:25" x14ac:dyDescent="0.3">
      <c r="A80">
        <v>993.80345499999999</v>
      </c>
      <c r="B80">
        <v>1.1666666667000001</v>
      </c>
      <c r="C80">
        <f t="shared" si="1"/>
        <v>1159.4373641997936</v>
      </c>
      <c r="E80" t="s">
        <v>420</v>
      </c>
      <c r="F80" t="s">
        <v>1</v>
      </c>
      <c r="G80">
        <v>1159.4373641997936</v>
      </c>
      <c r="H80">
        <v>1159.5738087643138</v>
      </c>
      <c r="Y80" s="5">
        <v>1159.4373641997936</v>
      </c>
    </row>
    <row r="81" spans="1:25" x14ac:dyDescent="0.3">
      <c r="A81">
        <v>993.96272049999993</v>
      </c>
      <c r="B81">
        <v>1.1666666667000001</v>
      </c>
      <c r="C81">
        <f t="shared" si="1"/>
        <v>1159.6231739497987</v>
      </c>
      <c r="F81" t="s">
        <v>2</v>
      </c>
      <c r="G81">
        <v>1159.6231739497987</v>
      </c>
      <c r="H81">
        <v>1159.5738087643138</v>
      </c>
      <c r="Y81" s="5">
        <v>1159.6231739497987</v>
      </c>
    </row>
    <row r="82" spans="1:25" x14ac:dyDescent="0.3">
      <c r="A82">
        <v>993.79271799999992</v>
      </c>
      <c r="B82">
        <v>1.1666666667000001</v>
      </c>
      <c r="C82">
        <f t="shared" si="1"/>
        <v>1159.424837699793</v>
      </c>
      <c r="F82" t="s">
        <v>3</v>
      </c>
      <c r="G82">
        <v>1159.424837699793</v>
      </c>
      <c r="H82">
        <v>1159.5738087643138</v>
      </c>
      <c r="Y82" s="5">
        <v>1159.424837699793</v>
      </c>
    </row>
    <row r="83" spans="1:25" x14ac:dyDescent="0.3">
      <c r="A83">
        <v>993.72650650000003</v>
      </c>
      <c r="B83">
        <v>1.1666666667000001</v>
      </c>
      <c r="C83">
        <f t="shared" si="1"/>
        <v>1159.3475909497911</v>
      </c>
      <c r="F83" t="s">
        <v>4</v>
      </c>
      <c r="G83">
        <v>1159.3475909497911</v>
      </c>
      <c r="H83">
        <v>1159.5738087643138</v>
      </c>
      <c r="Y83" s="5">
        <v>1159.3475909497911</v>
      </c>
    </row>
    <row r="84" spans="1:25" x14ac:dyDescent="0.3">
      <c r="A84">
        <v>993.74082249999992</v>
      </c>
      <c r="B84">
        <v>1.1666666667000001</v>
      </c>
      <c r="C84">
        <f t="shared" si="1"/>
        <v>1159.3642929497914</v>
      </c>
      <c r="F84" t="s">
        <v>5</v>
      </c>
      <c r="G84">
        <v>1159.3642929497914</v>
      </c>
      <c r="H84">
        <v>1159.5738087643138</v>
      </c>
      <c r="Y84" s="5">
        <v>1159.3642929497914</v>
      </c>
    </row>
    <row r="85" spans="1:25" x14ac:dyDescent="0.3">
      <c r="A85">
        <v>993.90724599999999</v>
      </c>
      <c r="B85">
        <v>1.1666666667000001</v>
      </c>
      <c r="C85">
        <f t="shared" si="1"/>
        <v>1159.5584536997969</v>
      </c>
      <c r="F85" t="s">
        <v>6</v>
      </c>
      <c r="G85">
        <v>1159.5584536997969</v>
      </c>
      <c r="H85">
        <v>1159.5738087643138</v>
      </c>
      <c r="Y85" s="5">
        <v>1159.5584536997969</v>
      </c>
    </row>
    <row r="86" spans="1:25" x14ac:dyDescent="0.3">
      <c r="A86">
        <v>993.80703399999993</v>
      </c>
      <c r="B86">
        <v>1.1666666667000001</v>
      </c>
      <c r="C86">
        <f t="shared" si="1"/>
        <v>1159.4415396997936</v>
      </c>
      <c r="E86" t="s">
        <v>421</v>
      </c>
      <c r="F86" t="s">
        <v>1</v>
      </c>
      <c r="G86">
        <v>1159.4415396997936</v>
      </c>
      <c r="H86">
        <v>1159.5738087643138</v>
      </c>
      <c r="Y86" s="5">
        <v>1159.4415396997936</v>
      </c>
    </row>
    <row r="87" spans="1:25" x14ac:dyDescent="0.3">
      <c r="A87">
        <v>993.85892949999993</v>
      </c>
      <c r="B87">
        <v>1.1666666667000001</v>
      </c>
      <c r="C87">
        <f t="shared" si="1"/>
        <v>1159.5020844497953</v>
      </c>
      <c r="F87" t="s">
        <v>2</v>
      </c>
      <c r="G87">
        <v>1159.5020844497953</v>
      </c>
      <c r="H87">
        <v>1159.5738087643138</v>
      </c>
      <c r="Y87" s="5">
        <v>1159.5020844497953</v>
      </c>
    </row>
    <row r="88" spans="1:25" x14ac:dyDescent="0.3">
      <c r="A88">
        <v>993.79629699999998</v>
      </c>
      <c r="B88">
        <v>1.1666666667000001</v>
      </c>
      <c r="C88">
        <f t="shared" si="1"/>
        <v>1159.4290131997932</v>
      </c>
      <c r="F88" t="s">
        <v>3</v>
      </c>
      <c r="G88">
        <v>1159.4290131997932</v>
      </c>
      <c r="H88">
        <v>1159.5738087643138</v>
      </c>
      <c r="Y88" s="5">
        <v>1159.4290131997932</v>
      </c>
    </row>
    <row r="89" spans="1:25" x14ac:dyDescent="0.3">
      <c r="A89">
        <v>993.64418949999992</v>
      </c>
      <c r="B89">
        <v>1.1666666667000001</v>
      </c>
      <c r="C89">
        <f t="shared" si="1"/>
        <v>1159.251554449788</v>
      </c>
      <c r="F89" t="s">
        <v>4</v>
      </c>
      <c r="G89">
        <v>1159.251554449788</v>
      </c>
      <c r="H89">
        <v>1159.5738087643138</v>
      </c>
      <c r="Y89" s="5">
        <v>1159.251554449788</v>
      </c>
    </row>
    <row r="90" spans="1:25" x14ac:dyDescent="0.3">
      <c r="A90">
        <v>993.71219050000002</v>
      </c>
      <c r="B90">
        <v>1.1666666667000001</v>
      </c>
      <c r="C90">
        <f t="shared" si="1"/>
        <v>1159.3308889497905</v>
      </c>
      <c r="F90" t="s">
        <v>5</v>
      </c>
      <c r="G90">
        <v>1159.3308889497905</v>
      </c>
      <c r="H90">
        <v>1159.5738087643138</v>
      </c>
      <c r="Y90" s="5">
        <v>1159.3308889497905</v>
      </c>
    </row>
    <row r="91" spans="1:25" x14ac:dyDescent="0.3">
      <c r="A91">
        <v>993.80345499999999</v>
      </c>
      <c r="B91">
        <v>1.1666666667000001</v>
      </c>
      <c r="C91">
        <f t="shared" si="1"/>
        <v>1159.4373641997936</v>
      </c>
      <c r="F91" t="s">
        <v>6</v>
      </c>
      <c r="G91">
        <v>1159.4373641997936</v>
      </c>
      <c r="H91">
        <v>1159.5738087643138</v>
      </c>
      <c r="Y91" s="5">
        <v>1159.4373641997936</v>
      </c>
    </row>
    <row r="92" spans="1:25" x14ac:dyDescent="0.3">
      <c r="A92">
        <v>993.94661499999995</v>
      </c>
      <c r="B92">
        <v>1.1666666667000001</v>
      </c>
      <c r="C92">
        <f t="shared" si="1"/>
        <v>1159.6043841997982</v>
      </c>
      <c r="E92" t="s">
        <v>422</v>
      </c>
      <c r="F92" t="s">
        <v>1</v>
      </c>
      <c r="G92">
        <v>1159.6043841997982</v>
      </c>
      <c r="H92">
        <v>1159.5738087643138</v>
      </c>
      <c r="Y92" s="5">
        <v>1159.6043841997982</v>
      </c>
    </row>
    <row r="93" spans="1:25" x14ac:dyDescent="0.3">
      <c r="A93">
        <v>994.01461599999993</v>
      </c>
      <c r="B93">
        <v>1.1666666667000001</v>
      </c>
      <c r="C93">
        <f t="shared" si="1"/>
        <v>1159.6837186998005</v>
      </c>
      <c r="F93" t="s">
        <v>2</v>
      </c>
      <c r="G93">
        <v>1159.6837186998005</v>
      </c>
      <c r="H93">
        <v>1159.5738087643138</v>
      </c>
      <c r="Y93" s="5">
        <v>1159.6837186998005</v>
      </c>
    </row>
    <row r="94" spans="1:25" x14ac:dyDescent="0.3">
      <c r="A94">
        <v>994.19714499999998</v>
      </c>
      <c r="B94">
        <v>1.1666666667000001</v>
      </c>
      <c r="C94">
        <f t="shared" si="1"/>
        <v>1159.8966691998066</v>
      </c>
      <c r="F94" t="s">
        <v>3</v>
      </c>
      <c r="G94">
        <v>1159.8966691998066</v>
      </c>
      <c r="H94">
        <v>1159.5738087643138</v>
      </c>
      <c r="Y94" s="5">
        <v>1159.8966691998066</v>
      </c>
    </row>
    <row r="95" spans="1:25" x14ac:dyDescent="0.3">
      <c r="A95">
        <v>994.01461599999993</v>
      </c>
      <c r="B95">
        <v>1.1666666667000001</v>
      </c>
      <c r="C95">
        <f t="shared" si="1"/>
        <v>1159.6837186998005</v>
      </c>
      <c r="F95" t="s">
        <v>4</v>
      </c>
      <c r="G95">
        <v>1159.6837186998005</v>
      </c>
      <c r="H95">
        <v>1159.5738087643138</v>
      </c>
      <c r="Y95" s="5">
        <v>1159.6837186998005</v>
      </c>
    </row>
    <row r="96" spans="1:25" x14ac:dyDescent="0.3">
      <c r="A96">
        <v>993.70861149999996</v>
      </c>
      <c r="B96">
        <v>1.1666666667000001</v>
      </c>
      <c r="C96">
        <f t="shared" si="1"/>
        <v>1159.3267134497903</v>
      </c>
      <c r="F96" t="s">
        <v>5</v>
      </c>
      <c r="G96">
        <v>1159.3267134497903</v>
      </c>
      <c r="H96">
        <v>1159.5738087643138</v>
      </c>
      <c r="Y96" s="5">
        <v>1159.3267134497903</v>
      </c>
    </row>
    <row r="97" spans="1:25" x14ac:dyDescent="0.3">
      <c r="A97">
        <v>993.91082499999993</v>
      </c>
      <c r="B97">
        <v>1.1666666667000001</v>
      </c>
      <c r="C97">
        <f t="shared" si="1"/>
        <v>1159.5626291997971</v>
      </c>
      <c r="F97" t="s">
        <v>6</v>
      </c>
      <c r="G97">
        <v>1159.5626291997971</v>
      </c>
      <c r="H97">
        <v>1159.5738087643138</v>
      </c>
      <c r="Y97" s="5">
        <v>1159.5626291997971</v>
      </c>
    </row>
    <row r="98" spans="1:25" x14ac:dyDescent="0.3">
      <c r="A98">
        <v>993.62271550000003</v>
      </c>
      <c r="B98">
        <v>1.1666666667000001</v>
      </c>
      <c r="C98">
        <f t="shared" si="1"/>
        <v>1159.2265014497875</v>
      </c>
      <c r="E98" t="s">
        <v>423</v>
      </c>
      <c r="F98" t="s">
        <v>1</v>
      </c>
      <c r="G98">
        <v>1159.2265014497875</v>
      </c>
      <c r="H98">
        <v>1159.5738087643138</v>
      </c>
      <c r="Y98" s="5">
        <v>1159.2265014497875</v>
      </c>
    </row>
    <row r="99" spans="1:25" x14ac:dyDescent="0.3">
      <c r="A99">
        <v>993.84461349999992</v>
      </c>
      <c r="B99">
        <v>1.1666666667000001</v>
      </c>
      <c r="C99">
        <f t="shared" si="1"/>
        <v>1159.4853824497948</v>
      </c>
      <c r="F99" t="s">
        <v>2</v>
      </c>
      <c r="G99">
        <v>1159.4853824497948</v>
      </c>
      <c r="H99">
        <v>1159.5738087643138</v>
      </c>
      <c r="Y99" s="5">
        <v>1159.4853824497948</v>
      </c>
    </row>
    <row r="100" spans="1:25" x14ac:dyDescent="0.3">
      <c r="A100">
        <v>994.14882849999992</v>
      </c>
      <c r="B100">
        <v>1.1666666667000001</v>
      </c>
      <c r="C100">
        <f t="shared" si="1"/>
        <v>1159.8402999498051</v>
      </c>
      <c r="F100" t="s">
        <v>3</v>
      </c>
      <c r="G100">
        <v>1159.8402999498051</v>
      </c>
      <c r="H100">
        <v>1159.5738087643138</v>
      </c>
      <c r="Y100" s="5">
        <v>1159.8402999498051</v>
      </c>
    </row>
    <row r="101" spans="1:25" x14ac:dyDescent="0.3">
      <c r="A101">
        <v>994.11124899999993</v>
      </c>
      <c r="B101">
        <v>1.1666666667000001</v>
      </c>
      <c r="C101">
        <f t="shared" si="1"/>
        <v>1159.7964571998036</v>
      </c>
      <c r="F101" t="s">
        <v>4</v>
      </c>
      <c r="G101">
        <v>1159.7964571998036</v>
      </c>
      <c r="H101">
        <v>1159.5738087643138</v>
      </c>
      <c r="Y101" s="5">
        <v>1159.7964571998036</v>
      </c>
    </row>
    <row r="102" spans="1:25" x14ac:dyDescent="0.3">
      <c r="A102">
        <v>993.84461349999992</v>
      </c>
      <c r="B102">
        <v>1.1666666667000001</v>
      </c>
      <c r="C102">
        <f t="shared" si="1"/>
        <v>1159.4853824497948</v>
      </c>
      <c r="F102" t="s">
        <v>5</v>
      </c>
      <c r="G102">
        <v>1159.4853824497948</v>
      </c>
      <c r="H102">
        <v>1159.5738087643138</v>
      </c>
      <c r="Y102" s="5">
        <v>1159.4853824497948</v>
      </c>
    </row>
    <row r="103" spans="1:25" x14ac:dyDescent="0.3">
      <c r="A103">
        <v>993.96987849999994</v>
      </c>
      <c r="B103">
        <v>1.1666666667000001</v>
      </c>
      <c r="C103">
        <f t="shared" si="1"/>
        <v>1159.6315249497991</v>
      </c>
      <c r="F103" t="s">
        <v>6</v>
      </c>
      <c r="G103">
        <v>1159.6315249497991</v>
      </c>
      <c r="H103">
        <v>1159.5738087643138</v>
      </c>
      <c r="Y103" s="5">
        <v>1159.6315249497991</v>
      </c>
    </row>
    <row r="104" spans="1:25" x14ac:dyDescent="0.3">
      <c r="A104">
        <v>994.039669</v>
      </c>
      <c r="B104">
        <v>1.1666666667000001</v>
      </c>
      <c r="C104">
        <f t="shared" si="1"/>
        <v>1159.7129471998014</v>
      </c>
      <c r="E104" t="s">
        <v>424</v>
      </c>
      <c r="F104" t="s">
        <v>1</v>
      </c>
      <c r="G104">
        <v>1159.7129471998014</v>
      </c>
      <c r="H104">
        <v>1159.5738087643138</v>
      </c>
      <c r="Y104" s="5">
        <v>1159.7129471998014</v>
      </c>
    </row>
    <row r="105" spans="1:25" x14ac:dyDescent="0.3">
      <c r="A105">
        <v>994.01819499999999</v>
      </c>
      <c r="B105">
        <v>1.1666666667000001</v>
      </c>
      <c r="C105">
        <f t="shared" si="1"/>
        <v>1159.6878941998007</v>
      </c>
      <c r="F105" t="s">
        <v>2</v>
      </c>
      <c r="G105">
        <v>1159.6878941998007</v>
      </c>
      <c r="H105">
        <v>1159.5738087643138</v>
      </c>
      <c r="Y105" s="5">
        <v>1159.6878941998007</v>
      </c>
    </row>
    <row r="106" spans="1:25" x14ac:dyDescent="0.3">
      <c r="A106">
        <v>993.90008799999998</v>
      </c>
      <c r="B106">
        <v>1.1666666667000001</v>
      </c>
      <c r="C106">
        <f t="shared" si="1"/>
        <v>1159.5501026997968</v>
      </c>
      <c r="F106" t="s">
        <v>3</v>
      </c>
      <c r="G106">
        <v>1159.5501026997968</v>
      </c>
      <c r="H106">
        <v>1159.5738087643138</v>
      </c>
      <c r="Y106" s="5">
        <v>1159.5501026997968</v>
      </c>
    </row>
    <row r="107" spans="1:25" x14ac:dyDescent="0.3">
      <c r="A107">
        <v>993.91977250000002</v>
      </c>
      <c r="B107">
        <v>1.1666666667000001</v>
      </c>
      <c r="C107">
        <f t="shared" si="1"/>
        <v>1159.5730679497974</v>
      </c>
      <c r="F107" t="s">
        <v>4</v>
      </c>
      <c r="G107">
        <v>1159.5730679497974</v>
      </c>
      <c r="H107">
        <v>1159.5738087643138</v>
      </c>
      <c r="Y107" s="5">
        <v>1159.5730679497974</v>
      </c>
    </row>
    <row r="108" spans="1:25" x14ac:dyDescent="0.3">
      <c r="A108">
        <v>993.90008799999998</v>
      </c>
      <c r="B108">
        <v>1.1666666667000001</v>
      </c>
      <c r="C108">
        <f t="shared" si="1"/>
        <v>1159.5501026997968</v>
      </c>
      <c r="F108" t="s">
        <v>5</v>
      </c>
      <c r="G108">
        <v>1159.5501026997968</v>
      </c>
      <c r="H108">
        <v>1159.5738087643138</v>
      </c>
      <c r="Y108" s="5">
        <v>1159.5501026997968</v>
      </c>
    </row>
    <row r="109" spans="1:25" x14ac:dyDescent="0.3">
      <c r="A109">
        <v>993.97524699999997</v>
      </c>
      <c r="B109">
        <v>1.1666666667000001</v>
      </c>
      <c r="C109">
        <f t="shared" si="1"/>
        <v>1159.6377881997992</v>
      </c>
      <c r="F109" t="s">
        <v>6</v>
      </c>
      <c r="G109">
        <v>1159.6377881997992</v>
      </c>
      <c r="H109">
        <v>1159.5738087643138</v>
      </c>
      <c r="Y109" s="5">
        <v>1159.6377881997992</v>
      </c>
    </row>
    <row r="110" spans="1:25" x14ac:dyDescent="0.3">
      <c r="A110">
        <v>994.10409099999993</v>
      </c>
      <c r="B110">
        <v>1.1666666667000001</v>
      </c>
      <c r="C110">
        <f t="shared" si="1"/>
        <v>1159.7881061998035</v>
      </c>
      <c r="E110" t="s">
        <v>425</v>
      </c>
      <c r="F110" t="s">
        <v>1</v>
      </c>
      <c r="G110">
        <v>1159.7881061998035</v>
      </c>
      <c r="H110">
        <v>1159.5738087643138</v>
      </c>
      <c r="Y110" s="5">
        <v>1159.7881061998035</v>
      </c>
    </row>
    <row r="111" spans="1:25" x14ac:dyDescent="0.3">
      <c r="A111">
        <v>994.17924999999991</v>
      </c>
      <c r="B111">
        <v>1.1666666667000001</v>
      </c>
      <c r="C111">
        <f t="shared" si="1"/>
        <v>1159.8757916998059</v>
      </c>
      <c r="F111" t="s">
        <v>2</v>
      </c>
      <c r="G111">
        <v>1159.8757916998059</v>
      </c>
      <c r="H111">
        <v>1159.5738087643138</v>
      </c>
      <c r="Y111" s="5">
        <v>1159.8757916998059</v>
      </c>
    </row>
    <row r="112" spans="1:25" x14ac:dyDescent="0.3">
      <c r="A112">
        <v>994.26335649999999</v>
      </c>
      <c r="B112">
        <v>1.1666666667000001</v>
      </c>
      <c r="C112">
        <f t="shared" si="1"/>
        <v>1159.9739159498088</v>
      </c>
      <c r="F112" t="s">
        <v>3</v>
      </c>
      <c r="G112">
        <v>1159.9739159498088</v>
      </c>
      <c r="H112">
        <v>1159.5738087643138</v>
      </c>
      <c r="Y112" s="5">
        <v>1159.9739159498088</v>
      </c>
    </row>
    <row r="113" spans="1:25" x14ac:dyDescent="0.3">
      <c r="A113">
        <v>993.91619349999996</v>
      </c>
      <c r="B113">
        <v>1.1666666667000001</v>
      </c>
      <c r="C113">
        <f t="shared" si="1"/>
        <v>1159.5688924497972</v>
      </c>
      <c r="F113" t="s">
        <v>4</v>
      </c>
      <c r="G113">
        <v>1159.5688924497972</v>
      </c>
      <c r="H113">
        <v>1159.5738087643138</v>
      </c>
      <c r="Y113" s="5">
        <v>1159.5688924497972</v>
      </c>
    </row>
    <row r="114" spans="1:25" x14ac:dyDescent="0.3">
      <c r="A114">
        <v>994.32240999999999</v>
      </c>
      <c r="B114">
        <v>1.1666666667000001</v>
      </c>
      <c r="C114">
        <f t="shared" si="1"/>
        <v>1160.0428116998107</v>
      </c>
      <c r="F114" t="s">
        <v>5</v>
      </c>
      <c r="G114">
        <v>1160.0428116998107</v>
      </c>
      <c r="H114">
        <v>1159.5738087643138</v>
      </c>
      <c r="Y114" s="5">
        <v>1160.0428116998107</v>
      </c>
    </row>
    <row r="115" spans="1:25" x14ac:dyDescent="0.3">
      <c r="A115">
        <v>994.19714499999998</v>
      </c>
      <c r="B115">
        <v>1.1666666667000001</v>
      </c>
      <c r="C115">
        <f t="shared" si="1"/>
        <v>1159.8966691998066</v>
      </c>
      <c r="F115" t="s">
        <v>6</v>
      </c>
      <c r="G115">
        <v>1159.8966691998066</v>
      </c>
      <c r="H115">
        <v>1159.5738087643138</v>
      </c>
      <c r="Y115" s="5">
        <v>1159.8966691998066</v>
      </c>
    </row>
    <row r="116" spans="1:25" x14ac:dyDescent="0.3">
      <c r="A116">
        <v>994.37788449999994</v>
      </c>
      <c r="B116">
        <v>1.1666666667000001</v>
      </c>
      <c r="C116">
        <f t="shared" si="1"/>
        <v>1160.1075319498127</v>
      </c>
      <c r="E116" t="s">
        <v>426</v>
      </c>
      <c r="F116" t="s">
        <v>1</v>
      </c>
      <c r="G116">
        <v>1160.1075319498127</v>
      </c>
      <c r="H116">
        <v>1159.5738087643138</v>
      </c>
      <c r="Y116" s="5">
        <v>1160.1075319498127</v>
      </c>
    </row>
    <row r="117" spans="1:25" x14ac:dyDescent="0.3">
      <c r="A117">
        <v>994.50672850000001</v>
      </c>
      <c r="B117">
        <v>1.1666666667000001</v>
      </c>
      <c r="C117">
        <f t="shared" si="1"/>
        <v>1160.257849949817</v>
      </c>
      <c r="F117" t="s">
        <v>2</v>
      </c>
      <c r="G117">
        <v>1160.257849949817</v>
      </c>
      <c r="H117">
        <v>1159.5738087643138</v>
      </c>
      <c r="Y117" s="5">
        <v>1160.257849949817</v>
      </c>
    </row>
    <row r="118" spans="1:25" x14ac:dyDescent="0.3">
      <c r="A118">
        <v>994.22219799999993</v>
      </c>
      <c r="B118">
        <v>1.1666666667000001</v>
      </c>
      <c r="C118">
        <f t="shared" si="1"/>
        <v>1159.9258976998074</v>
      </c>
      <c r="F118" t="s">
        <v>3</v>
      </c>
      <c r="G118">
        <v>1159.9258976998074</v>
      </c>
      <c r="H118">
        <v>1159.5738087643138</v>
      </c>
      <c r="Y118" s="5">
        <v>1159.9258976998074</v>
      </c>
    </row>
    <row r="119" spans="1:25" x14ac:dyDescent="0.3">
      <c r="A119">
        <v>994.16314449999993</v>
      </c>
      <c r="B119">
        <v>1.1666666667000001</v>
      </c>
      <c r="C119">
        <f t="shared" si="1"/>
        <v>1159.8570019498054</v>
      </c>
      <c r="F119" t="s">
        <v>4</v>
      </c>
      <c r="G119">
        <v>1159.8570019498054</v>
      </c>
      <c r="H119">
        <v>1159.5738087643138</v>
      </c>
      <c r="Y119" s="5">
        <v>1159.8570019498054</v>
      </c>
    </row>
    <row r="120" spans="1:25" x14ac:dyDescent="0.3">
      <c r="A120">
        <v>994.29556749999995</v>
      </c>
      <c r="B120">
        <v>1.1666666667000001</v>
      </c>
      <c r="C120">
        <f t="shared" si="1"/>
        <v>1160.0114954498099</v>
      </c>
      <c r="F120" t="s">
        <v>5</v>
      </c>
      <c r="G120">
        <v>1160.0114954498099</v>
      </c>
      <c r="H120">
        <v>1159.5738087643138</v>
      </c>
      <c r="Y120" s="5">
        <v>1160.0114954498099</v>
      </c>
    </row>
    <row r="121" spans="1:25" x14ac:dyDescent="0.3">
      <c r="A121">
        <v>994.47451749999993</v>
      </c>
      <c r="B121">
        <v>1.1666666667000001</v>
      </c>
      <c r="C121">
        <f t="shared" si="1"/>
        <v>1160.2202704498159</v>
      </c>
      <c r="F121" t="s">
        <v>6</v>
      </c>
      <c r="G121">
        <v>1160.2202704498159</v>
      </c>
      <c r="H121">
        <v>1159.5738087643138</v>
      </c>
      <c r="Y121" s="5">
        <v>1160.2202704498159</v>
      </c>
    </row>
    <row r="122" spans="1:25" x14ac:dyDescent="0.3">
      <c r="A122">
        <v>994.60694049999995</v>
      </c>
      <c r="B122">
        <v>1.1666666667000001</v>
      </c>
      <c r="C122">
        <f t="shared" si="1"/>
        <v>1160.3747639498204</v>
      </c>
      <c r="E122" t="s">
        <v>427</v>
      </c>
      <c r="F122" t="s">
        <v>1</v>
      </c>
      <c r="G122">
        <v>1160.3747639498204</v>
      </c>
      <c r="H122">
        <v>1159.5738087643138</v>
      </c>
      <c r="Y122" s="5">
        <v>1160.3747639498204</v>
      </c>
    </row>
    <row r="123" spans="1:25" x14ac:dyDescent="0.3">
      <c r="A123">
        <v>994.55504499999995</v>
      </c>
      <c r="B123">
        <v>1.1666666667000001</v>
      </c>
      <c r="C123">
        <f t="shared" si="1"/>
        <v>1160.3142191998186</v>
      </c>
      <c r="F123" t="s">
        <v>2</v>
      </c>
      <c r="G123">
        <v>1160.3142191998186</v>
      </c>
      <c r="H123">
        <v>1159.5738087643138</v>
      </c>
      <c r="Y123" s="5">
        <v>1160.3142191998186</v>
      </c>
    </row>
    <row r="124" spans="1:25" x14ac:dyDescent="0.3">
      <c r="A124">
        <v>994.20788199999993</v>
      </c>
      <c r="B124">
        <v>1.1666666667000001</v>
      </c>
      <c r="C124">
        <f t="shared" si="1"/>
        <v>1159.909195699807</v>
      </c>
      <c r="F124" t="s">
        <v>3</v>
      </c>
      <c r="G124">
        <v>1159.909195699807</v>
      </c>
      <c r="H124">
        <v>1159.5738087643138</v>
      </c>
      <c r="Y124" s="5">
        <v>1159.909195699807</v>
      </c>
    </row>
    <row r="125" spans="1:25" x14ac:dyDescent="0.3">
      <c r="A125">
        <v>993.87503500000003</v>
      </c>
      <c r="B125">
        <v>1.1666666667000001</v>
      </c>
      <c r="C125">
        <f t="shared" si="1"/>
        <v>1159.520874199796</v>
      </c>
      <c r="F125" t="s">
        <v>4</v>
      </c>
      <c r="G125">
        <v>1159.520874199796</v>
      </c>
      <c r="H125">
        <v>1159.5738087643138</v>
      </c>
      <c r="Y125" s="5">
        <v>1159.520874199796</v>
      </c>
    </row>
    <row r="126" spans="1:25" x14ac:dyDescent="0.3">
      <c r="A126">
        <v>993.88577199999997</v>
      </c>
      <c r="B126">
        <v>1.1666666667000001</v>
      </c>
      <c r="C126">
        <f t="shared" si="1"/>
        <v>1159.5334006997962</v>
      </c>
      <c r="F126" t="s">
        <v>5</v>
      </c>
      <c r="G126">
        <v>1159.5334006997962</v>
      </c>
      <c r="H126">
        <v>1159.5738087643138</v>
      </c>
      <c r="Y126" s="5">
        <v>1159.5334006997962</v>
      </c>
    </row>
    <row r="127" spans="1:25" x14ac:dyDescent="0.3">
      <c r="A127">
        <v>994.0772485</v>
      </c>
      <c r="B127">
        <v>1.1666666667000001</v>
      </c>
      <c r="C127">
        <f t="shared" si="1"/>
        <v>1159.7567899498026</v>
      </c>
      <c r="F127" t="s">
        <v>6</v>
      </c>
      <c r="G127">
        <v>1159.7567899498026</v>
      </c>
      <c r="H127">
        <v>1159.5738087643138</v>
      </c>
      <c r="Y127" s="5">
        <v>1159.7567899498026</v>
      </c>
    </row>
    <row r="128" spans="1:25" x14ac:dyDescent="0.3">
      <c r="A128">
        <v>994.16314449999993</v>
      </c>
      <c r="B128">
        <v>1.1666666667000001</v>
      </c>
      <c r="C128">
        <f t="shared" si="1"/>
        <v>1159.8570019498054</v>
      </c>
      <c r="E128" t="s">
        <v>428</v>
      </c>
      <c r="F128" t="s">
        <v>1</v>
      </c>
      <c r="G128">
        <v>1159.8570019498054</v>
      </c>
      <c r="H128">
        <v>1159.5738087643138</v>
      </c>
      <c r="Y128" s="5">
        <v>1159.8570019498054</v>
      </c>
    </row>
    <row r="129" spans="1:25" x14ac:dyDescent="0.3">
      <c r="A129">
        <v>994.17030249999993</v>
      </c>
      <c r="B129">
        <v>1.1666666667000001</v>
      </c>
      <c r="C129">
        <f t="shared" si="1"/>
        <v>1159.8653529498056</v>
      </c>
      <c r="F129" t="s">
        <v>2</v>
      </c>
      <c r="G129">
        <v>1159.8653529498056</v>
      </c>
      <c r="H129">
        <v>1159.5738087643138</v>
      </c>
      <c r="Y129" s="5">
        <v>1159.8653529498056</v>
      </c>
    </row>
    <row r="130" spans="1:25" x14ac:dyDescent="0.3">
      <c r="A130">
        <v>993.93766749999998</v>
      </c>
      <c r="B130">
        <v>1.1666666667000001</v>
      </c>
      <c r="C130">
        <f t="shared" si="1"/>
        <v>1159.593945449798</v>
      </c>
      <c r="F130" t="s">
        <v>3</v>
      </c>
      <c r="G130">
        <v>1159.593945449798</v>
      </c>
      <c r="H130">
        <v>1159.5738087643138</v>
      </c>
      <c r="Y130" s="5">
        <v>1159.593945449798</v>
      </c>
    </row>
    <row r="131" spans="1:25" x14ac:dyDescent="0.3">
      <c r="A131">
        <v>993.67818999999997</v>
      </c>
      <c r="B131">
        <v>1.1666666667000001</v>
      </c>
      <c r="C131">
        <f t="shared" ref="C131:C187" si="2">A131*B131</f>
        <v>1159.2912216997893</v>
      </c>
      <c r="F131" t="s">
        <v>4</v>
      </c>
      <c r="G131">
        <v>1159.2912216997893</v>
      </c>
      <c r="H131">
        <v>1159.5738087643138</v>
      </c>
      <c r="Y131" s="5">
        <v>1159.2912216997893</v>
      </c>
    </row>
    <row r="132" spans="1:25" x14ac:dyDescent="0.3">
      <c r="A132">
        <v>993.77482299999997</v>
      </c>
      <c r="B132">
        <v>1.1666666667000001</v>
      </c>
      <c r="C132">
        <f t="shared" si="2"/>
        <v>1159.4039601997924</v>
      </c>
      <c r="F132" t="s">
        <v>5</v>
      </c>
      <c r="G132">
        <v>1159.4039601997924</v>
      </c>
      <c r="H132">
        <v>1159.5738087643138</v>
      </c>
      <c r="Y132" s="5">
        <v>1159.4039601997924</v>
      </c>
    </row>
    <row r="133" spans="1:25" x14ac:dyDescent="0.3">
      <c r="A133">
        <v>993.80166550000001</v>
      </c>
      <c r="B133">
        <v>1.1666666667000001</v>
      </c>
      <c r="C133">
        <f t="shared" si="2"/>
        <v>1159.4352764497935</v>
      </c>
      <c r="F133" t="s">
        <v>6</v>
      </c>
      <c r="G133">
        <v>1159.4352764497935</v>
      </c>
      <c r="H133">
        <v>1159.5738087643138</v>
      </c>
      <c r="Y133" s="5">
        <v>1159.4352764497935</v>
      </c>
    </row>
    <row r="134" spans="1:25" x14ac:dyDescent="0.3">
      <c r="A134">
        <v>993.88935099999992</v>
      </c>
      <c r="B134">
        <v>1.1666666667000001</v>
      </c>
      <c r="C134">
        <f t="shared" si="2"/>
        <v>1159.5375761997964</v>
      </c>
      <c r="E134" t="s">
        <v>429</v>
      </c>
      <c r="F134" t="s">
        <v>1</v>
      </c>
      <c r="G134">
        <v>1159.5375761997964</v>
      </c>
      <c r="H134">
        <v>1159.5738087643138</v>
      </c>
      <c r="Y134" s="5">
        <v>1159.5375761997964</v>
      </c>
    </row>
    <row r="135" spans="1:25" x14ac:dyDescent="0.3">
      <c r="A135">
        <v>994.08798549999995</v>
      </c>
      <c r="B135">
        <v>1.1666666667000001</v>
      </c>
      <c r="C135">
        <f t="shared" si="2"/>
        <v>1159.769316449803</v>
      </c>
      <c r="F135" t="s">
        <v>2</v>
      </c>
      <c r="G135">
        <v>1159.769316449803</v>
      </c>
      <c r="H135">
        <v>1159.5738087643138</v>
      </c>
      <c r="Y135" s="5">
        <v>1159.769316449803</v>
      </c>
    </row>
    <row r="136" spans="1:25" x14ac:dyDescent="0.3">
      <c r="A136">
        <v>993.77482299999997</v>
      </c>
      <c r="B136">
        <v>1.1666666667000001</v>
      </c>
      <c r="C136">
        <f t="shared" si="2"/>
        <v>1159.4039601997924</v>
      </c>
      <c r="F136" t="s">
        <v>3</v>
      </c>
      <c r="G136">
        <v>1159.4039601997924</v>
      </c>
      <c r="H136">
        <v>1159.5738087643138</v>
      </c>
      <c r="Y136" s="5">
        <v>1159.4039601997924</v>
      </c>
    </row>
    <row r="137" spans="1:25" x14ac:dyDescent="0.3">
      <c r="A137">
        <v>993.64061049999998</v>
      </c>
      <c r="B137">
        <v>1.1666666667000001</v>
      </c>
      <c r="C137">
        <f t="shared" si="2"/>
        <v>1159.2473789497881</v>
      </c>
      <c r="F137" t="s">
        <v>4</v>
      </c>
      <c r="G137">
        <v>1159.2473789497881</v>
      </c>
      <c r="H137">
        <v>1159.5738087643138</v>
      </c>
      <c r="Y137" s="5">
        <v>1159.2473789497881</v>
      </c>
    </row>
    <row r="138" spans="1:25" x14ac:dyDescent="0.3">
      <c r="A138">
        <v>993.68892699999992</v>
      </c>
      <c r="B138">
        <v>1.1666666667000001</v>
      </c>
      <c r="C138">
        <f t="shared" si="2"/>
        <v>1159.3037481997897</v>
      </c>
      <c r="F138" t="s">
        <v>5</v>
      </c>
      <c r="G138">
        <v>1159.3037481997897</v>
      </c>
      <c r="H138">
        <v>1159.5738087643138</v>
      </c>
      <c r="Y138" s="5">
        <v>1159.3037481997897</v>
      </c>
    </row>
    <row r="139" spans="1:25" x14ac:dyDescent="0.3">
      <c r="A139">
        <v>993.824929</v>
      </c>
      <c r="B139">
        <v>1.1666666667000001</v>
      </c>
      <c r="C139">
        <f t="shared" si="2"/>
        <v>1159.4624171997943</v>
      </c>
      <c r="F139" t="s">
        <v>6</v>
      </c>
      <c r="G139">
        <v>1159.4624171997943</v>
      </c>
      <c r="H139">
        <v>1159.5738087643138</v>
      </c>
      <c r="Y139" s="5">
        <v>1159.4624171997943</v>
      </c>
    </row>
    <row r="140" spans="1:25" x14ac:dyDescent="0.3">
      <c r="A140">
        <v>994.05577449999998</v>
      </c>
      <c r="B140">
        <v>1.1666666667000001</v>
      </c>
      <c r="C140">
        <f t="shared" si="2"/>
        <v>1159.7317369498019</v>
      </c>
      <c r="E140" t="s">
        <v>430</v>
      </c>
      <c r="F140" t="s">
        <v>1</v>
      </c>
      <c r="G140">
        <v>1159.7317369498019</v>
      </c>
      <c r="H140">
        <v>1159.5738087643138</v>
      </c>
      <c r="Y140" s="5">
        <v>1159.7317369498019</v>
      </c>
    </row>
    <row r="141" spans="1:25" x14ac:dyDescent="0.3">
      <c r="A141">
        <v>994.16135499999996</v>
      </c>
      <c r="B141">
        <v>1.1666666667000001</v>
      </c>
      <c r="C141">
        <f t="shared" si="2"/>
        <v>1159.8549141998053</v>
      </c>
      <c r="F141" t="s">
        <v>2</v>
      </c>
      <c r="G141">
        <v>1159.8549141998053</v>
      </c>
      <c r="H141">
        <v>1159.5738087643138</v>
      </c>
      <c r="Y141" s="5">
        <v>1159.8549141998053</v>
      </c>
    </row>
    <row r="142" spans="1:25" x14ac:dyDescent="0.3">
      <c r="A142">
        <v>993.82850799999994</v>
      </c>
      <c r="B142">
        <v>1.1666666667000001</v>
      </c>
      <c r="C142">
        <f t="shared" si="2"/>
        <v>1159.4665926997943</v>
      </c>
      <c r="F142" t="s">
        <v>3</v>
      </c>
      <c r="G142">
        <v>1159.4665926997943</v>
      </c>
      <c r="H142">
        <v>1159.5738087643138</v>
      </c>
      <c r="Y142" s="5">
        <v>1159.4665926997943</v>
      </c>
    </row>
    <row r="143" spans="1:25" x14ac:dyDescent="0.3">
      <c r="A143">
        <v>993.67461100000003</v>
      </c>
      <c r="B143">
        <v>1.1666666667000001</v>
      </c>
      <c r="C143">
        <f t="shared" si="2"/>
        <v>1159.2870461997893</v>
      </c>
      <c r="F143" t="s">
        <v>4</v>
      </c>
      <c r="G143">
        <v>1159.2870461997893</v>
      </c>
      <c r="H143">
        <v>1159.5738087643138</v>
      </c>
      <c r="Y143" s="5">
        <v>1159.2870461997893</v>
      </c>
    </row>
    <row r="144" spans="1:25" x14ac:dyDescent="0.3">
      <c r="A144">
        <v>994.19893449999995</v>
      </c>
      <c r="B144">
        <v>1.1666666667000001</v>
      </c>
      <c r="C144">
        <f t="shared" si="2"/>
        <v>1159.8987569498067</v>
      </c>
      <c r="F144" t="s">
        <v>5</v>
      </c>
      <c r="G144">
        <v>1159.8987569498067</v>
      </c>
      <c r="H144">
        <v>1159.5738087643138</v>
      </c>
      <c r="Y144" s="5">
        <v>1159.8987569498067</v>
      </c>
    </row>
    <row r="145" spans="1:25" x14ac:dyDescent="0.3">
      <c r="A145">
        <v>993.85892949999993</v>
      </c>
      <c r="B145">
        <v>1.1666666667000001</v>
      </c>
      <c r="C145">
        <f t="shared" si="2"/>
        <v>1159.5020844497953</v>
      </c>
      <c r="F145" t="s">
        <v>6</v>
      </c>
      <c r="G145">
        <v>1159.5020844497953</v>
      </c>
      <c r="H145">
        <v>1159.5738087643138</v>
      </c>
      <c r="Y145" s="5">
        <v>1159.5020844497953</v>
      </c>
    </row>
    <row r="146" spans="1:25" x14ac:dyDescent="0.3">
      <c r="A146">
        <v>994.136302</v>
      </c>
      <c r="B146">
        <v>1.1666666667000001</v>
      </c>
      <c r="C146">
        <f t="shared" si="2"/>
        <v>1159.8256856998046</v>
      </c>
      <c r="E146" t="s">
        <v>431</v>
      </c>
      <c r="F146" t="s">
        <v>1</v>
      </c>
      <c r="G146">
        <v>1159.8256856998046</v>
      </c>
      <c r="H146">
        <v>1159.5738087643138</v>
      </c>
      <c r="Y146" s="5">
        <v>1159.8256856998046</v>
      </c>
    </row>
    <row r="147" spans="1:25" x14ac:dyDescent="0.3">
      <c r="A147">
        <v>993.94482549999998</v>
      </c>
      <c r="B147">
        <v>1.1666666667000001</v>
      </c>
      <c r="C147">
        <f t="shared" si="2"/>
        <v>1159.6022964497981</v>
      </c>
      <c r="F147" t="s">
        <v>2</v>
      </c>
      <c r="G147">
        <v>1159.6022964497981</v>
      </c>
      <c r="H147">
        <v>1159.5738087643138</v>
      </c>
      <c r="Y147" s="5">
        <v>1159.6022964497981</v>
      </c>
    </row>
    <row r="148" spans="1:25" x14ac:dyDescent="0.3">
      <c r="A148">
        <v>993.77124400000002</v>
      </c>
      <c r="B148">
        <v>1.1666666667000001</v>
      </c>
      <c r="C148">
        <f t="shared" si="2"/>
        <v>1159.3997846997925</v>
      </c>
      <c r="F148" t="s">
        <v>3</v>
      </c>
      <c r="G148">
        <v>1159.3997846997925</v>
      </c>
      <c r="H148">
        <v>1159.5738087643138</v>
      </c>
      <c r="Y148" s="5">
        <v>1159.3997846997925</v>
      </c>
    </row>
    <row r="149" spans="1:25" x14ac:dyDescent="0.3">
      <c r="A149">
        <v>993.74798049999993</v>
      </c>
      <c r="B149">
        <v>1.1666666667000001</v>
      </c>
      <c r="C149">
        <f t="shared" si="2"/>
        <v>1159.3726439497916</v>
      </c>
      <c r="F149" t="s">
        <v>4</v>
      </c>
      <c r="G149">
        <v>1159.3726439497916</v>
      </c>
      <c r="H149">
        <v>1159.5738087643138</v>
      </c>
      <c r="Y149" s="5">
        <v>1159.3726439497916</v>
      </c>
    </row>
    <row r="150" spans="1:25" x14ac:dyDescent="0.3">
      <c r="A150">
        <v>994.02177399999994</v>
      </c>
      <c r="B150">
        <v>1.1666666667000001</v>
      </c>
      <c r="C150">
        <f t="shared" si="2"/>
        <v>1159.6920696998006</v>
      </c>
      <c r="F150" t="s">
        <v>5</v>
      </c>
      <c r="G150">
        <v>1159.6920696998006</v>
      </c>
      <c r="H150">
        <v>1159.5738087643138</v>
      </c>
      <c r="Y150" s="5">
        <v>1159.6920696998006</v>
      </c>
    </row>
    <row r="151" spans="1:25" x14ac:dyDescent="0.3">
      <c r="A151">
        <v>994.15240749999998</v>
      </c>
      <c r="B151">
        <v>1.1666666667000001</v>
      </c>
      <c r="C151">
        <f t="shared" si="2"/>
        <v>1159.844475449805</v>
      </c>
      <c r="F151" t="s">
        <v>6</v>
      </c>
      <c r="G151">
        <v>1159.844475449805</v>
      </c>
      <c r="H151">
        <v>1159.5738087643138</v>
      </c>
      <c r="Y151" s="5">
        <v>1159.844475449805</v>
      </c>
    </row>
    <row r="152" spans="1:25" x14ac:dyDescent="0.3">
      <c r="A152">
        <v>994.12198599999999</v>
      </c>
      <c r="B152">
        <v>1.1666666667000001</v>
      </c>
      <c r="C152">
        <f t="shared" si="2"/>
        <v>1159.8089836998042</v>
      </c>
      <c r="E152" t="s">
        <v>432</v>
      </c>
      <c r="F152" t="s">
        <v>1</v>
      </c>
      <c r="G152">
        <v>1159.8089836998042</v>
      </c>
      <c r="H152">
        <v>1159.5738087643138</v>
      </c>
      <c r="Y152" s="5">
        <v>1159.8089836998042</v>
      </c>
    </row>
    <row r="153" spans="1:25" x14ac:dyDescent="0.3">
      <c r="A153">
        <v>993.92514099999994</v>
      </c>
      <c r="B153">
        <v>1.1666666667000001</v>
      </c>
      <c r="C153">
        <f t="shared" si="2"/>
        <v>1159.5793311997975</v>
      </c>
      <c r="F153" t="s">
        <v>2</v>
      </c>
      <c r="G153">
        <v>1159.5793311997975</v>
      </c>
      <c r="H153">
        <v>1159.5738087643138</v>
      </c>
      <c r="Y153" s="5">
        <v>1159.5793311997975</v>
      </c>
    </row>
    <row r="154" spans="1:25" x14ac:dyDescent="0.3">
      <c r="A154">
        <v>993.86787700000002</v>
      </c>
      <c r="B154">
        <v>1.1666666667000001</v>
      </c>
      <c r="C154">
        <f t="shared" si="2"/>
        <v>1159.5125231997956</v>
      </c>
      <c r="F154" t="s">
        <v>3</v>
      </c>
      <c r="G154">
        <v>1159.5125231997956</v>
      </c>
      <c r="H154">
        <v>1159.5738087643138</v>
      </c>
      <c r="Y154" s="5">
        <v>1159.5125231997956</v>
      </c>
    </row>
    <row r="155" spans="1:25" x14ac:dyDescent="0.3">
      <c r="A155">
        <v>993.63703149999992</v>
      </c>
      <c r="B155">
        <v>1.1666666667000001</v>
      </c>
      <c r="C155">
        <f t="shared" si="2"/>
        <v>1159.2432034497879</v>
      </c>
      <c r="F155" t="s">
        <v>4</v>
      </c>
      <c r="G155">
        <v>1159.2432034497879</v>
      </c>
      <c r="H155">
        <v>1159.5738087643138</v>
      </c>
      <c r="Y155" s="5">
        <v>1159.2432034497879</v>
      </c>
    </row>
    <row r="156" spans="1:25" x14ac:dyDescent="0.3">
      <c r="A156">
        <v>993.69608499999993</v>
      </c>
      <c r="B156">
        <v>1.1666666667000001</v>
      </c>
      <c r="C156">
        <f t="shared" si="2"/>
        <v>1159.3120991997898</v>
      </c>
      <c r="F156" t="s">
        <v>5</v>
      </c>
      <c r="G156">
        <v>1159.3120991997898</v>
      </c>
      <c r="H156">
        <v>1159.5738087643138</v>
      </c>
      <c r="Y156" s="5">
        <v>1159.3120991997898</v>
      </c>
    </row>
    <row r="157" spans="1:25" x14ac:dyDescent="0.3">
      <c r="A157">
        <v>993.78377049999995</v>
      </c>
      <c r="B157">
        <v>1.1666666667000001</v>
      </c>
      <c r="C157">
        <f t="shared" si="2"/>
        <v>1159.4143989497927</v>
      </c>
      <c r="F157" t="s">
        <v>6</v>
      </c>
      <c r="G157">
        <v>1159.4143989497927</v>
      </c>
      <c r="H157">
        <v>1159.5738087643138</v>
      </c>
      <c r="Y157" s="5">
        <v>1159.4143989497927</v>
      </c>
    </row>
    <row r="158" spans="1:25" x14ac:dyDescent="0.3">
      <c r="A158">
        <v>993.79987599999993</v>
      </c>
      <c r="B158">
        <v>1.1666666667000001</v>
      </c>
      <c r="C158">
        <f t="shared" si="2"/>
        <v>1159.4331886997934</v>
      </c>
      <c r="E158" t="s">
        <v>433</v>
      </c>
      <c r="F158" t="s">
        <v>1</v>
      </c>
      <c r="G158">
        <v>1159.4331886997934</v>
      </c>
      <c r="H158">
        <v>1159.5738087643138</v>
      </c>
      <c r="Y158" s="5">
        <v>1159.4331886997934</v>
      </c>
    </row>
    <row r="159" spans="1:25" x14ac:dyDescent="0.3">
      <c r="A159">
        <v>993.90008799999998</v>
      </c>
      <c r="B159">
        <v>1.1666666667000001</v>
      </c>
      <c r="C159">
        <f t="shared" si="2"/>
        <v>1159.5501026997968</v>
      </c>
      <c r="F159" t="s">
        <v>2</v>
      </c>
      <c r="G159">
        <v>1159.5501026997968</v>
      </c>
      <c r="H159">
        <v>1159.5738087643138</v>
      </c>
      <c r="Y159" s="5">
        <v>1159.5501026997968</v>
      </c>
    </row>
    <row r="160" spans="1:25" x14ac:dyDescent="0.3">
      <c r="A160">
        <v>993.62271550000003</v>
      </c>
      <c r="B160">
        <v>1.1666666667000001</v>
      </c>
      <c r="C160">
        <f t="shared" si="2"/>
        <v>1159.2265014497875</v>
      </c>
      <c r="F160" t="s">
        <v>3</v>
      </c>
      <c r="G160">
        <v>1159.2265014497875</v>
      </c>
      <c r="H160">
        <v>1159.5738087643138</v>
      </c>
      <c r="Y160" s="5">
        <v>1159.2265014497875</v>
      </c>
    </row>
    <row r="161" spans="1:25" x14ac:dyDescent="0.3">
      <c r="A161">
        <v>993.62987350000003</v>
      </c>
      <c r="B161">
        <v>1.1666666667000001</v>
      </c>
      <c r="C161">
        <f t="shared" si="2"/>
        <v>1159.2348524497877</v>
      </c>
      <c r="F161" t="s">
        <v>4</v>
      </c>
      <c r="G161">
        <v>1159.2348524497877</v>
      </c>
      <c r="H161">
        <v>1159.5738087643138</v>
      </c>
      <c r="Y161" s="5">
        <v>1159.2348524497877</v>
      </c>
    </row>
    <row r="162" spans="1:25" x14ac:dyDescent="0.3">
      <c r="A162">
        <v>993.79629699999998</v>
      </c>
      <c r="B162">
        <v>1.1666666667000001</v>
      </c>
      <c r="C162">
        <f t="shared" si="2"/>
        <v>1159.4290131997932</v>
      </c>
      <c r="F162" t="s">
        <v>5</v>
      </c>
      <c r="G162">
        <v>1159.4290131997932</v>
      </c>
      <c r="H162">
        <v>1159.5738087643138</v>
      </c>
      <c r="Y162" s="5">
        <v>1159.4290131997932</v>
      </c>
    </row>
    <row r="163" spans="1:25" x14ac:dyDescent="0.3">
      <c r="A163">
        <v>993.86429799999996</v>
      </c>
      <c r="B163">
        <v>1.1666666667000001</v>
      </c>
      <c r="C163">
        <f t="shared" si="2"/>
        <v>1159.5083476997954</v>
      </c>
      <c r="F163" t="s">
        <v>6</v>
      </c>
      <c r="G163">
        <v>1159.5083476997954</v>
      </c>
      <c r="H163">
        <v>1159.5738087643138</v>
      </c>
      <c r="Y163" s="5">
        <v>1159.5083476997954</v>
      </c>
    </row>
    <row r="164" spans="1:25" x14ac:dyDescent="0.3">
      <c r="A164">
        <v>993.86250849999999</v>
      </c>
      <c r="B164">
        <v>1.1666666667000001</v>
      </c>
      <c r="C164">
        <f t="shared" si="2"/>
        <v>1159.5062599497955</v>
      </c>
      <c r="E164" t="s">
        <v>434</v>
      </c>
      <c r="F164" t="s">
        <v>1</v>
      </c>
      <c r="G164">
        <v>1159.5062599497955</v>
      </c>
      <c r="H164">
        <v>1159.5738087643138</v>
      </c>
      <c r="Y164" s="5">
        <v>1159.5062599497955</v>
      </c>
    </row>
    <row r="165" spans="1:25" x14ac:dyDescent="0.3">
      <c r="A165">
        <v>994.01282649999996</v>
      </c>
      <c r="B165">
        <v>1.1666666667000001</v>
      </c>
      <c r="C165">
        <f t="shared" si="2"/>
        <v>1159.6816309498004</v>
      </c>
      <c r="F165" t="s">
        <v>2</v>
      </c>
      <c r="G165">
        <v>1159.6816309498004</v>
      </c>
      <c r="H165">
        <v>1159.5738087643138</v>
      </c>
      <c r="Y165" s="5">
        <v>1159.6816309498004</v>
      </c>
    </row>
    <row r="166" spans="1:25" x14ac:dyDescent="0.3">
      <c r="A166">
        <v>993.78913899999998</v>
      </c>
      <c r="B166">
        <v>1.1666666667000001</v>
      </c>
      <c r="C166">
        <f t="shared" si="2"/>
        <v>1159.420662199793</v>
      </c>
      <c r="F166" t="s">
        <v>3</v>
      </c>
      <c r="G166">
        <v>1159.420662199793</v>
      </c>
      <c r="H166">
        <v>1159.5738087643138</v>
      </c>
      <c r="Y166" s="5">
        <v>1159.420662199793</v>
      </c>
    </row>
    <row r="167" spans="1:25" x14ac:dyDescent="0.3">
      <c r="A167">
        <v>993.74977000000001</v>
      </c>
      <c r="B167">
        <v>1.1666666667000001</v>
      </c>
      <c r="C167">
        <f t="shared" si="2"/>
        <v>1159.3747316997917</v>
      </c>
      <c r="F167" t="s">
        <v>4</v>
      </c>
      <c r="G167">
        <v>1159.3747316997917</v>
      </c>
      <c r="H167">
        <v>1159.5738087643138</v>
      </c>
      <c r="Y167" s="5">
        <v>1159.3747316997917</v>
      </c>
    </row>
    <row r="168" spans="1:25" x14ac:dyDescent="0.3">
      <c r="A168">
        <v>993.71219050000002</v>
      </c>
      <c r="B168">
        <v>1.1666666667000001</v>
      </c>
      <c r="C168">
        <f t="shared" si="2"/>
        <v>1159.3308889497905</v>
      </c>
      <c r="F168" t="s">
        <v>5</v>
      </c>
      <c r="G168">
        <v>1159.3308889497905</v>
      </c>
      <c r="H168">
        <v>1159.5738087643138</v>
      </c>
      <c r="Y168" s="5">
        <v>1159.3308889497905</v>
      </c>
    </row>
    <row r="169" spans="1:25" x14ac:dyDescent="0.3">
      <c r="A169">
        <v>993.69608499999993</v>
      </c>
      <c r="B169">
        <v>1.1666666667000001</v>
      </c>
      <c r="C169">
        <f t="shared" si="2"/>
        <v>1159.3120991997898</v>
      </c>
      <c r="F169" t="s">
        <v>6</v>
      </c>
      <c r="G169">
        <v>1159.3120991997898</v>
      </c>
      <c r="H169">
        <v>1159.5738087643138</v>
      </c>
      <c r="Y169" s="5">
        <v>1159.3120991997898</v>
      </c>
    </row>
    <row r="170" spans="1:25" x14ac:dyDescent="0.3">
      <c r="A170">
        <v>993.79987599999993</v>
      </c>
      <c r="B170">
        <v>1.1666666667000001</v>
      </c>
      <c r="C170">
        <f t="shared" si="2"/>
        <v>1159.4331886997934</v>
      </c>
      <c r="E170" t="s">
        <v>435</v>
      </c>
      <c r="F170" t="s">
        <v>1</v>
      </c>
      <c r="G170">
        <v>1159.4331886997934</v>
      </c>
      <c r="H170">
        <v>1159.5738087643138</v>
      </c>
      <c r="Y170" s="5">
        <v>1159.4331886997934</v>
      </c>
    </row>
    <row r="171" spans="1:25" x14ac:dyDescent="0.3">
      <c r="A171">
        <v>993.94840449999992</v>
      </c>
      <c r="B171">
        <v>1.1666666667000001</v>
      </c>
      <c r="C171">
        <f t="shared" si="2"/>
        <v>1159.6064719497983</v>
      </c>
      <c r="F171" t="s">
        <v>2</v>
      </c>
      <c r="G171">
        <v>1159.6064719497983</v>
      </c>
      <c r="H171">
        <v>1159.5738087643138</v>
      </c>
      <c r="Y171" s="5">
        <v>1159.6064719497983</v>
      </c>
    </row>
    <row r="172" spans="1:25" x14ac:dyDescent="0.3">
      <c r="A172">
        <v>993.63524199999995</v>
      </c>
      <c r="B172">
        <v>1.1666666667000001</v>
      </c>
      <c r="C172">
        <f t="shared" si="2"/>
        <v>1159.2411156997878</v>
      </c>
      <c r="F172" t="s">
        <v>3</v>
      </c>
      <c r="G172">
        <v>1159.2411156997878</v>
      </c>
      <c r="H172">
        <v>1159.5738087643138</v>
      </c>
      <c r="Y172" s="5">
        <v>1159.2411156997878</v>
      </c>
    </row>
    <row r="173" spans="1:25" x14ac:dyDescent="0.3">
      <c r="A173">
        <v>993.52966149999997</v>
      </c>
      <c r="B173">
        <v>1.1666666667000001</v>
      </c>
      <c r="C173">
        <f t="shared" si="2"/>
        <v>1159.1179384497843</v>
      </c>
      <c r="F173" t="s">
        <v>4</v>
      </c>
      <c r="G173">
        <v>1159.1179384497843</v>
      </c>
      <c r="H173">
        <v>1159.5738087643138</v>
      </c>
      <c r="Y173" s="5">
        <v>1159.1179384497843</v>
      </c>
    </row>
    <row r="174" spans="1:25" x14ac:dyDescent="0.3">
      <c r="A174">
        <v>993.64418949999992</v>
      </c>
      <c r="B174">
        <v>1.1666666667000001</v>
      </c>
      <c r="C174">
        <f t="shared" si="2"/>
        <v>1159.251554449788</v>
      </c>
      <c r="F174" t="s">
        <v>5</v>
      </c>
      <c r="G174">
        <v>1159.251554449788</v>
      </c>
      <c r="H174">
        <v>1159.5738087643138</v>
      </c>
      <c r="Y174" s="5">
        <v>1159.251554449788</v>
      </c>
    </row>
    <row r="175" spans="1:25" x14ac:dyDescent="0.3">
      <c r="A175">
        <v>993.7730335</v>
      </c>
      <c r="B175">
        <v>1.1666666667000001</v>
      </c>
      <c r="C175">
        <f t="shared" si="2"/>
        <v>1159.4018724497926</v>
      </c>
      <c r="F175" t="s">
        <v>6</v>
      </c>
      <c r="G175">
        <v>1159.4018724497926</v>
      </c>
      <c r="H175">
        <v>1159.5738087643138</v>
      </c>
      <c r="Y175" s="5">
        <v>1159.4018724497926</v>
      </c>
    </row>
    <row r="176" spans="1:25" x14ac:dyDescent="0.3">
      <c r="A176">
        <v>993.88577199999997</v>
      </c>
      <c r="B176">
        <v>1.1666666667000001</v>
      </c>
      <c r="C176">
        <f t="shared" si="2"/>
        <v>1159.5334006997962</v>
      </c>
      <c r="E176" t="s">
        <v>436</v>
      </c>
      <c r="F176" t="s">
        <v>1</v>
      </c>
      <c r="G176">
        <v>1159.5334006997962</v>
      </c>
      <c r="H176">
        <v>1159.5738087643138</v>
      </c>
      <c r="Y176" s="5">
        <v>1159.5334006997962</v>
      </c>
    </row>
    <row r="177" spans="1:25" x14ac:dyDescent="0.3">
      <c r="A177">
        <v>993.98956299999998</v>
      </c>
      <c r="B177">
        <v>1.1666666667000001</v>
      </c>
      <c r="C177">
        <f t="shared" si="2"/>
        <v>1159.6544901997997</v>
      </c>
      <c r="F177" t="s">
        <v>2</v>
      </c>
      <c r="G177">
        <v>1159.6544901997997</v>
      </c>
      <c r="H177">
        <v>1159.5738087643138</v>
      </c>
      <c r="Y177" s="5">
        <v>1159.6544901997997</v>
      </c>
    </row>
    <row r="178" spans="1:25" x14ac:dyDescent="0.3">
      <c r="A178">
        <v>993.79987599999993</v>
      </c>
      <c r="B178">
        <v>1.1666666667000001</v>
      </c>
      <c r="C178">
        <f t="shared" si="2"/>
        <v>1159.4331886997934</v>
      </c>
      <c r="F178" t="s">
        <v>3</v>
      </c>
      <c r="G178">
        <v>1159.4331886997934</v>
      </c>
      <c r="H178">
        <v>1159.5738087643138</v>
      </c>
      <c r="Y178" s="5">
        <v>1159.4331886997934</v>
      </c>
    </row>
    <row r="179" spans="1:25" x14ac:dyDescent="0.3">
      <c r="A179">
        <v>993.64597900000001</v>
      </c>
      <c r="B179">
        <v>1.1666666667000001</v>
      </c>
      <c r="C179">
        <f t="shared" si="2"/>
        <v>1159.2536421997884</v>
      </c>
      <c r="F179" t="s">
        <v>4</v>
      </c>
      <c r="G179">
        <v>1159.2536421997884</v>
      </c>
      <c r="H179">
        <v>1159.5738087643138</v>
      </c>
      <c r="Y179" s="5">
        <v>1159.2536421997884</v>
      </c>
    </row>
    <row r="180" spans="1:25" x14ac:dyDescent="0.3">
      <c r="A180">
        <v>993.77124400000002</v>
      </c>
      <c r="B180">
        <v>1.1666666667000001</v>
      </c>
      <c r="C180">
        <f t="shared" si="2"/>
        <v>1159.3997846997925</v>
      </c>
      <c r="F180" t="s">
        <v>5</v>
      </c>
      <c r="G180">
        <v>1159.3997846997925</v>
      </c>
      <c r="H180">
        <v>1159.5738087643138</v>
      </c>
      <c r="Y180" s="5">
        <v>1159.3997846997925</v>
      </c>
    </row>
    <row r="181" spans="1:25" x14ac:dyDescent="0.3">
      <c r="A181">
        <v>993.96093099999996</v>
      </c>
      <c r="B181">
        <v>1.1666666667000001</v>
      </c>
      <c r="C181">
        <f t="shared" si="2"/>
        <v>1159.6210861997988</v>
      </c>
      <c r="F181" t="s">
        <v>6</v>
      </c>
      <c r="G181">
        <v>1159.6210861997988</v>
      </c>
      <c r="H181">
        <v>1159.5738087643138</v>
      </c>
      <c r="Y181" s="5">
        <v>1159.6210861997988</v>
      </c>
    </row>
    <row r="182" spans="1:25" x14ac:dyDescent="0.3">
      <c r="A182">
        <v>993.75513849999993</v>
      </c>
      <c r="B182">
        <v>1.1666666667000001</v>
      </c>
      <c r="C182">
        <f t="shared" si="2"/>
        <v>1159.3809949497918</v>
      </c>
      <c r="E182" t="s">
        <v>437</v>
      </c>
      <c r="F182" t="s">
        <v>1</v>
      </c>
      <c r="G182">
        <v>1159.3809949497918</v>
      </c>
      <c r="H182">
        <v>1159.5738087643138</v>
      </c>
      <c r="Y182" s="5">
        <v>1159.3809949497918</v>
      </c>
    </row>
    <row r="183" spans="1:25" x14ac:dyDescent="0.3">
      <c r="A183">
        <v>993.89650899999992</v>
      </c>
      <c r="B183">
        <v>1.1666666667000001</v>
      </c>
      <c r="C183">
        <f t="shared" si="2"/>
        <v>1159.5459271997966</v>
      </c>
      <c r="F183" t="s">
        <v>2</v>
      </c>
      <c r="G183">
        <v>1159.5459271997966</v>
      </c>
      <c r="H183">
        <v>1159.5738087643138</v>
      </c>
      <c r="Y183" s="5">
        <v>1159.5459271997966</v>
      </c>
    </row>
    <row r="184" spans="1:25" x14ac:dyDescent="0.3">
      <c r="A184">
        <v>993.68892699999992</v>
      </c>
      <c r="B184">
        <v>1.1666666667000001</v>
      </c>
      <c r="C184">
        <f t="shared" si="2"/>
        <v>1159.3037481997897</v>
      </c>
      <c r="F184" t="s">
        <v>3</v>
      </c>
      <c r="G184">
        <v>1159.3037481997897</v>
      </c>
      <c r="H184">
        <v>1159.5738087643138</v>
      </c>
      <c r="Y184" s="5">
        <v>1159.3037481997897</v>
      </c>
    </row>
    <row r="185" spans="1:25" x14ac:dyDescent="0.3">
      <c r="A185">
        <v>993.56545149999999</v>
      </c>
      <c r="B185">
        <v>1.1666666667000001</v>
      </c>
      <c r="C185">
        <f t="shared" si="2"/>
        <v>1159.1596934497857</v>
      </c>
      <c r="F185" t="s">
        <v>4</v>
      </c>
      <c r="G185">
        <v>1159.1596934497857</v>
      </c>
      <c r="H185">
        <v>1159.5738087643138</v>
      </c>
      <c r="Y185" s="5">
        <v>1159.1596934497857</v>
      </c>
    </row>
    <row r="186" spans="1:25" x14ac:dyDescent="0.3">
      <c r="A186">
        <v>993.62629449999997</v>
      </c>
      <c r="B186">
        <v>1.1666666667000001</v>
      </c>
      <c r="C186">
        <f t="shared" si="2"/>
        <v>1159.2306769497875</v>
      </c>
      <c r="F186" t="s">
        <v>5</v>
      </c>
      <c r="G186">
        <v>1159.2306769497875</v>
      </c>
      <c r="H186">
        <v>1159.5738087643138</v>
      </c>
      <c r="Y186" s="5">
        <v>1159.2306769497875</v>
      </c>
    </row>
    <row r="187" spans="1:25" x14ac:dyDescent="0.3">
      <c r="A187">
        <v>993.59408350000001</v>
      </c>
      <c r="B187">
        <v>1.1666666667000001</v>
      </c>
      <c r="C187">
        <f t="shared" si="2"/>
        <v>1159.1930974497866</v>
      </c>
      <c r="F187" t="s">
        <v>6</v>
      </c>
      <c r="G187">
        <v>1159.1930974497866</v>
      </c>
      <c r="H187">
        <v>1159.5738087643138</v>
      </c>
      <c r="Y187" s="5">
        <v>1159.1930974497866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Rata Temp</vt:lpstr>
      <vt:lpstr>Rata Temp 2</vt:lpstr>
      <vt:lpstr>Sifat Fluida Uap</vt:lpstr>
      <vt:lpstr>Sifat Fluida Air Dingin</vt:lpstr>
      <vt:lpstr>Kalor Jenis</vt:lpstr>
      <vt:lpstr>Massa Jenis</vt:lpstr>
      <vt:lpstr>Viskositas</vt:lpstr>
      <vt:lpstr>Konduktivitas termal</vt:lpstr>
      <vt:lpstr>Laju Aliran Air Dingin</vt:lpstr>
      <vt:lpstr>Luas Aliran Fluida</vt:lpstr>
      <vt:lpstr>Kecepatan Aliran Fluida</vt:lpstr>
      <vt:lpstr>Reynold di Shell</vt:lpstr>
      <vt:lpstr>Reynold di Tube</vt:lpstr>
      <vt:lpstr>Nusselt di Shell</vt:lpstr>
      <vt:lpstr>Nusselt di Tube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2024-06-11T09:12:57Z</dcterms:created>
  <dcterms:modified xsi:type="dcterms:W3CDTF">2024-08-01T03:59:55Z</dcterms:modified>
</cp:coreProperties>
</file>