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Folder Tugas Akhir Yosia Turnip\"/>
    </mc:Choice>
  </mc:AlternateContent>
  <xr:revisionPtr revIDLastSave="0" documentId="8_{04D61038-184C-4ED6-86FC-9662966AB4E9}" xr6:coauthVersionLast="47" xr6:coauthVersionMax="47" xr10:uidLastSave="{00000000-0000-0000-0000-000000000000}"/>
  <bookViews>
    <workbookView xWindow="-108" yWindow="-108" windowWidth="23256" windowHeight="12576" xr2:uid="{25906513-DEF5-4F56-91F3-AFE83736DE8A}"/>
  </bookViews>
  <sheets>
    <sheet name="Koef P.P di Shell" sheetId="1" r:id="rId1"/>
    <sheet name="Koef P.P di Tube" sheetId="2" r:id="rId2"/>
    <sheet name="Koef Menyeluruh" sheetId="3" r:id="rId3"/>
    <sheet name="LMTD" sheetId="4" r:id="rId4"/>
    <sheet name="Sheet1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4" l="1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2" i="4"/>
  <c r="Q4" i="4"/>
  <c r="V2" i="3"/>
  <c r="L23" i="2"/>
  <c r="L22" i="1"/>
  <c r="Q3" i="4"/>
  <c r="Q2" i="4"/>
  <c r="AA26" i="3"/>
  <c r="AA25" i="3"/>
  <c r="L25" i="2"/>
  <c r="L24" i="2"/>
  <c r="L24" i="1"/>
  <c r="L23" i="1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2" i="5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H2" i="4"/>
  <c r="J2" i="4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2" i="4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2" i="3"/>
  <c r="K2" i="3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M2" i="3"/>
  <c r="O2" i="3" s="1"/>
  <c r="K3" i="3"/>
  <c r="M3" i="3" s="1"/>
  <c r="K4" i="3"/>
  <c r="M4" i="3" s="1"/>
  <c r="K5" i="3"/>
  <c r="M5" i="3" s="1"/>
  <c r="K6" i="3"/>
  <c r="M6" i="3" s="1"/>
  <c r="K7" i="3"/>
  <c r="M7" i="3" s="1"/>
  <c r="K8" i="3"/>
  <c r="M8" i="3" s="1"/>
  <c r="K9" i="3"/>
  <c r="M9" i="3" s="1"/>
  <c r="K10" i="3"/>
  <c r="M10" i="3" s="1"/>
  <c r="K11" i="3"/>
  <c r="M11" i="3" s="1"/>
  <c r="K12" i="3"/>
  <c r="M12" i="3" s="1"/>
  <c r="K13" i="3"/>
  <c r="M13" i="3" s="1"/>
  <c r="K14" i="3"/>
  <c r="M14" i="3" s="1"/>
  <c r="K15" i="3"/>
  <c r="M15" i="3" s="1"/>
  <c r="K16" i="3"/>
  <c r="M16" i="3" s="1"/>
  <c r="K17" i="3"/>
  <c r="M17" i="3" s="1"/>
  <c r="K18" i="3"/>
  <c r="M18" i="3" s="1"/>
  <c r="K19" i="3"/>
  <c r="M19" i="3" s="1"/>
  <c r="K20" i="3"/>
  <c r="M20" i="3" s="1"/>
  <c r="K21" i="3"/>
  <c r="M21" i="3" s="1"/>
  <c r="K22" i="3"/>
  <c r="M22" i="3" s="1"/>
  <c r="K23" i="3"/>
  <c r="M23" i="3" s="1"/>
  <c r="K24" i="3"/>
  <c r="M24" i="3" s="1"/>
  <c r="K25" i="3"/>
  <c r="M25" i="3" s="1"/>
  <c r="K26" i="3"/>
  <c r="M26" i="3" s="1"/>
  <c r="K27" i="3"/>
  <c r="M27" i="3" s="1"/>
  <c r="K28" i="3"/>
  <c r="M28" i="3" s="1"/>
  <c r="K29" i="3"/>
  <c r="M29" i="3" s="1"/>
  <c r="K30" i="3"/>
  <c r="M30" i="3" s="1"/>
  <c r="K31" i="3"/>
  <c r="M31" i="3" s="1"/>
  <c r="K32" i="3"/>
  <c r="M32" i="3" s="1"/>
  <c r="K33" i="3"/>
  <c r="M33" i="3" s="1"/>
  <c r="K34" i="3"/>
  <c r="M34" i="3" s="1"/>
  <c r="K35" i="3"/>
  <c r="M35" i="3" s="1"/>
  <c r="K36" i="3"/>
  <c r="M36" i="3" s="1"/>
  <c r="K37" i="3"/>
  <c r="M37" i="3" s="1"/>
  <c r="K38" i="3"/>
  <c r="M38" i="3" s="1"/>
  <c r="K39" i="3"/>
  <c r="M39" i="3" s="1"/>
  <c r="K40" i="3"/>
  <c r="M40" i="3" s="1"/>
  <c r="K41" i="3"/>
  <c r="M41" i="3" s="1"/>
  <c r="K42" i="3"/>
  <c r="M42" i="3" s="1"/>
  <c r="K43" i="3"/>
  <c r="M43" i="3" s="1"/>
  <c r="K44" i="3"/>
  <c r="M44" i="3" s="1"/>
  <c r="K45" i="3"/>
  <c r="M45" i="3" s="1"/>
  <c r="K46" i="3"/>
  <c r="M46" i="3" s="1"/>
  <c r="K47" i="3"/>
  <c r="M47" i="3" s="1"/>
  <c r="K48" i="3"/>
  <c r="M48" i="3" s="1"/>
  <c r="K49" i="3"/>
  <c r="M49" i="3" s="1"/>
  <c r="K50" i="3"/>
  <c r="M50" i="3" s="1"/>
  <c r="K51" i="3"/>
  <c r="M51" i="3" s="1"/>
  <c r="K52" i="3"/>
  <c r="M52" i="3" s="1"/>
  <c r="K53" i="3"/>
  <c r="M53" i="3" s="1"/>
  <c r="K54" i="3"/>
  <c r="M54" i="3" s="1"/>
  <c r="K55" i="3"/>
  <c r="M55" i="3" s="1"/>
  <c r="K56" i="3"/>
  <c r="M56" i="3" s="1"/>
  <c r="K57" i="3"/>
  <c r="M57" i="3" s="1"/>
  <c r="K58" i="3"/>
  <c r="M58" i="3" s="1"/>
  <c r="K59" i="3"/>
  <c r="M59" i="3" s="1"/>
  <c r="K60" i="3"/>
  <c r="M60" i="3" s="1"/>
  <c r="K61" i="3"/>
  <c r="M61" i="3" s="1"/>
  <c r="K62" i="3"/>
  <c r="M62" i="3" s="1"/>
  <c r="K63" i="3"/>
  <c r="M63" i="3" s="1"/>
  <c r="K64" i="3"/>
  <c r="M64" i="3" s="1"/>
  <c r="K65" i="3"/>
  <c r="M65" i="3" s="1"/>
  <c r="K66" i="3"/>
  <c r="M66" i="3" s="1"/>
  <c r="K67" i="3"/>
  <c r="M67" i="3" s="1"/>
  <c r="K68" i="3"/>
  <c r="M68" i="3" s="1"/>
  <c r="K69" i="3"/>
  <c r="M69" i="3" s="1"/>
  <c r="K70" i="3"/>
  <c r="M70" i="3" s="1"/>
  <c r="K71" i="3"/>
  <c r="M71" i="3" s="1"/>
  <c r="K72" i="3"/>
  <c r="M72" i="3" s="1"/>
  <c r="K73" i="3"/>
  <c r="M73" i="3" s="1"/>
  <c r="K74" i="3"/>
  <c r="M74" i="3" s="1"/>
  <c r="K75" i="3"/>
  <c r="M75" i="3" s="1"/>
  <c r="K76" i="3"/>
  <c r="M76" i="3" s="1"/>
  <c r="K77" i="3"/>
  <c r="M77" i="3" s="1"/>
  <c r="K78" i="3"/>
  <c r="M78" i="3" s="1"/>
  <c r="K79" i="3"/>
  <c r="M79" i="3" s="1"/>
  <c r="K80" i="3"/>
  <c r="M80" i="3" s="1"/>
  <c r="K81" i="3"/>
  <c r="M81" i="3" s="1"/>
  <c r="K82" i="3"/>
  <c r="M82" i="3" s="1"/>
  <c r="K83" i="3"/>
  <c r="M83" i="3" s="1"/>
  <c r="K84" i="3"/>
  <c r="M84" i="3" s="1"/>
  <c r="K85" i="3"/>
  <c r="M85" i="3" s="1"/>
  <c r="K86" i="3"/>
  <c r="M86" i="3" s="1"/>
  <c r="K87" i="3"/>
  <c r="M87" i="3" s="1"/>
  <c r="K88" i="3"/>
  <c r="M88" i="3" s="1"/>
  <c r="K89" i="3"/>
  <c r="M89" i="3" s="1"/>
  <c r="K90" i="3"/>
  <c r="M90" i="3" s="1"/>
  <c r="K91" i="3"/>
  <c r="M91" i="3" s="1"/>
  <c r="K92" i="3"/>
  <c r="M92" i="3" s="1"/>
  <c r="K93" i="3"/>
  <c r="M93" i="3" s="1"/>
  <c r="K94" i="3"/>
  <c r="M94" i="3" s="1"/>
  <c r="K95" i="3"/>
  <c r="M95" i="3" s="1"/>
  <c r="K96" i="3"/>
  <c r="M96" i="3" s="1"/>
  <c r="K97" i="3"/>
  <c r="M97" i="3" s="1"/>
  <c r="K98" i="3"/>
  <c r="M98" i="3" s="1"/>
  <c r="K99" i="3"/>
  <c r="M99" i="3" s="1"/>
  <c r="K100" i="3"/>
  <c r="M100" i="3" s="1"/>
  <c r="K101" i="3"/>
  <c r="M101" i="3" s="1"/>
  <c r="K102" i="3"/>
  <c r="M102" i="3" s="1"/>
  <c r="K103" i="3"/>
  <c r="M103" i="3" s="1"/>
  <c r="K104" i="3"/>
  <c r="M104" i="3" s="1"/>
  <c r="K105" i="3"/>
  <c r="M105" i="3" s="1"/>
  <c r="K106" i="3"/>
  <c r="M106" i="3" s="1"/>
  <c r="K107" i="3"/>
  <c r="M107" i="3" s="1"/>
  <c r="K108" i="3"/>
  <c r="M108" i="3" s="1"/>
  <c r="K109" i="3"/>
  <c r="M109" i="3" s="1"/>
  <c r="K110" i="3"/>
  <c r="M110" i="3" s="1"/>
  <c r="K111" i="3"/>
  <c r="M111" i="3" s="1"/>
  <c r="K112" i="3"/>
  <c r="M112" i="3" s="1"/>
  <c r="K113" i="3"/>
  <c r="M113" i="3" s="1"/>
  <c r="K114" i="3"/>
  <c r="M114" i="3" s="1"/>
  <c r="K115" i="3"/>
  <c r="M115" i="3" s="1"/>
  <c r="K116" i="3"/>
  <c r="M116" i="3" s="1"/>
  <c r="K117" i="3"/>
  <c r="M117" i="3" s="1"/>
  <c r="K118" i="3"/>
  <c r="M118" i="3" s="1"/>
  <c r="K119" i="3"/>
  <c r="M119" i="3" s="1"/>
  <c r="K120" i="3"/>
  <c r="M120" i="3" s="1"/>
  <c r="K121" i="3"/>
  <c r="M121" i="3" s="1"/>
  <c r="K122" i="3"/>
  <c r="M122" i="3" s="1"/>
  <c r="K123" i="3"/>
  <c r="M123" i="3" s="1"/>
  <c r="K124" i="3"/>
  <c r="M124" i="3" s="1"/>
  <c r="K125" i="3"/>
  <c r="M125" i="3" s="1"/>
  <c r="K126" i="3"/>
  <c r="M126" i="3" s="1"/>
  <c r="K127" i="3"/>
  <c r="M127" i="3" s="1"/>
  <c r="K128" i="3"/>
  <c r="M128" i="3" s="1"/>
  <c r="K129" i="3"/>
  <c r="M129" i="3" s="1"/>
  <c r="K130" i="3"/>
  <c r="M130" i="3" s="1"/>
  <c r="K131" i="3"/>
  <c r="M131" i="3" s="1"/>
  <c r="K132" i="3"/>
  <c r="M132" i="3" s="1"/>
  <c r="K133" i="3"/>
  <c r="M133" i="3" s="1"/>
  <c r="K134" i="3"/>
  <c r="M134" i="3" s="1"/>
  <c r="K135" i="3"/>
  <c r="M135" i="3" s="1"/>
  <c r="K136" i="3"/>
  <c r="M136" i="3" s="1"/>
  <c r="K137" i="3"/>
  <c r="M137" i="3" s="1"/>
  <c r="K138" i="3"/>
  <c r="M138" i="3" s="1"/>
  <c r="K139" i="3"/>
  <c r="M139" i="3" s="1"/>
  <c r="K140" i="3"/>
  <c r="M140" i="3" s="1"/>
  <c r="K141" i="3"/>
  <c r="M141" i="3" s="1"/>
  <c r="K142" i="3"/>
  <c r="M142" i="3" s="1"/>
  <c r="K143" i="3"/>
  <c r="M143" i="3" s="1"/>
  <c r="K144" i="3"/>
  <c r="M144" i="3" s="1"/>
  <c r="K145" i="3"/>
  <c r="M145" i="3" s="1"/>
  <c r="K146" i="3"/>
  <c r="M146" i="3" s="1"/>
  <c r="K147" i="3"/>
  <c r="M147" i="3" s="1"/>
  <c r="K148" i="3"/>
  <c r="M148" i="3" s="1"/>
  <c r="K149" i="3"/>
  <c r="M149" i="3" s="1"/>
  <c r="K150" i="3"/>
  <c r="M150" i="3" s="1"/>
  <c r="K151" i="3"/>
  <c r="M151" i="3" s="1"/>
  <c r="K152" i="3"/>
  <c r="M152" i="3" s="1"/>
  <c r="K153" i="3"/>
  <c r="M153" i="3" s="1"/>
  <c r="K154" i="3"/>
  <c r="M154" i="3" s="1"/>
  <c r="K155" i="3"/>
  <c r="M155" i="3" s="1"/>
  <c r="K156" i="3"/>
  <c r="M156" i="3" s="1"/>
  <c r="K157" i="3"/>
  <c r="M157" i="3" s="1"/>
  <c r="K158" i="3"/>
  <c r="M158" i="3" s="1"/>
  <c r="K159" i="3"/>
  <c r="M159" i="3" s="1"/>
  <c r="K160" i="3"/>
  <c r="M160" i="3" s="1"/>
  <c r="K161" i="3"/>
  <c r="M161" i="3" s="1"/>
  <c r="K162" i="3"/>
  <c r="M162" i="3" s="1"/>
  <c r="K163" i="3"/>
  <c r="M163" i="3" s="1"/>
  <c r="K164" i="3"/>
  <c r="M164" i="3" s="1"/>
  <c r="K165" i="3"/>
  <c r="M165" i="3" s="1"/>
  <c r="K166" i="3"/>
  <c r="M166" i="3" s="1"/>
  <c r="K167" i="3"/>
  <c r="M167" i="3" s="1"/>
  <c r="K168" i="3"/>
  <c r="M168" i="3" s="1"/>
  <c r="K169" i="3"/>
  <c r="M169" i="3" s="1"/>
  <c r="K170" i="3"/>
  <c r="M170" i="3" s="1"/>
  <c r="K171" i="3"/>
  <c r="M171" i="3" s="1"/>
  <c r="K172" i="3"/>
  <c r="M172" i="3" s="1"/>
  <c r="K173" i="3"/>
  <c r="M173" i="3" s="1"/>
  <c r="K174" i="3"/>
  <c r="M174" i="3" s="1"/>
  <c r="K175" i="3"/>
  <c r="M175" i="3" s="1"/>
  <c r="K176" i="3"/>
  <c r="M176" i="3" s="1"/>
  <c r="K177" i="3"/>
  <c r="M177" i="3" s="1"/>
  <c r="K178" i="3"/>
  <c r="M178" i="3" s="1"/>
  <c r="K179" i="3"/>
  <c r="M179" i="3" s="1"/>
  <c r="K180" i="3"/>
  <c r="M180" i="3" s="1"/>
  <c r="K181" i="3"/>
  <c r="M181" i="3" s="1"/>
  <c r="K182" i="3"/>
  <c r="M182" i="3" s="1"/>
  <c r="K183" i="3"/>
  <c r="M183" i="3" s="1"/>
  <c r="K184" i="3"/>
  <c r="M184" i="3" s="1"/>
  <c r="K185" i="3"/>
  <c r="M185" i="3" s="1"/>
  <c r="K186" i="3"/>
  <c r="M186" i="3" s="1"/>
  <c r="K187" i="3"/>
  <c r="M187" i="3" s="1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2" i="3"/>
  <c r="G2" i="3"/>
  <c r="H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2" i="2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2" i="1"/>
</calcChain>
</file>

<file path=xl/sharedStrings.xml><?xml version="1.0" encoding="utf-8"?>
<sst xmlns="http://schemas.openxmlformats.org/spreadsheetml/2006/main" count="1025" uniqueCount="25">
  <si>
    <t>01.00</t>
  </si>
  <si>
    <t>05.00</t>
  </si>
  <si>
    <t>09.00</t>
  </si>
  <si>
    <t>13.00</t>
  </si>
  <si>
    <t>17.00</t>
  </si>
  <si>
    <t>21.00</t>
  </si>
  <si>
    <t>13/1/2024</t>
  </si>
  <si>
    <t>14/1/2024</t>
  </si>
  <si>
    <t>15/1/2024</t>
  </si>
  <si>
    <t>16/1/2024</t>
  </si>
  <si>
    <t>17/1/2024</t>
  </si>
  <si>
    <t>18/1/2024</t>
  </si>
  <si>
    <t>19/1/2024</t>
  </si>
  <si>
    <t>20/1/2024</t>
  </si>
  <si>
    <t>21/1/2024</t>
  </si>
  <si>
    <t>22/1/2024</t>
  </si>
  <si>
    <t>23/1/2024</t>
  </si>
  <si>
    <t>24/1/2024</t>
  </si>
  <si>
    <t>25/1/2024</t>
  </si>
  <si>
    <t>26/1/2024</t>
  </si>
  <si>
    <t>27/1/2024</t>
  </si>
  <si>
    <t>28/1/2024</t>
  </si>
  <si>
    <t>29/1/2024</t>
  </si>
  <si>
    <t>30/1/2024</t>
  </si>
  <si>
    <t>31/1/2024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</si>
</sst>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Koefisien Perpindahan Panas</a:t>
            </a:r>
            <a:r>
              <a:rPr lang="en-US" baseline="0"/>
              <a:t> di Shell (</a:t>
            </a:r>
            <a:r>
              <a:rPr lang="en-US" i="1" baseline="0"/>
              <a:t>h</a:t>
            </a:r>
            <a:r>
              <a:rPr lang="en-US" i="1" baseline="-10000"/>
              <a:t>s</a:t>
            </a:r>
            <a:r>
              <a:rPr lang="en-US" baseline="0"/>
              <a:t>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'Koef P.P di Shell'!$F$2:$F$187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'Koef P.P di Shell'!$H$2:$H$187</c:f>
              <c:numCache>
                <c:formatCode>General</c:formatCode>
                <c:ptCount val="186"/>
                <c:pt idx="0">
                  <c:v>54.20461855484546</c:v>
                </c:pt>
                <c:pt idx="1">
                  <c:v>53.859778136679083</c:v>
                </c:pt>
                <c:pt idx="2">
                  <c:v>53.55320723209163</c:v>
                </c:pt>
                <c:pt idx="3">
                  <c:v>52.744176277731263</c:v>
                </c:pt>
                <c:pt idx="4">
                  <c:v>52.992819995192519</c:v>
                </c:pt>
                <c:pt idx="5">
                  <c:v>54.152338735454769</c:v>
                </c:pt>
                <c:pt idx="6">
                  <c:v>53.40084767951771</c:v>
                </c:pt>
                <c:pt idx="7">
                  <c:v>53.908637415652407</c:v>
                </c:pt>
                <c:pt idx="8">
                  <c:v>54.327328964899024</c:v>
                </c:pt>
                <c:pt idx="9">
                  <c:v>54.021427696231903</c:v>
                </c:pt>
                <c:pt idx="10">
                  <c:v>53.521735800743897</c:v>
                </c:pt>
                <c:pt idx="11">
                  <c:v>54.492258557724661</c:v>
                </c:pt>
                <c:pt idx="12">
                  <c:v>53.648617168156065</c:v>
                </c:pt>
                <c:pt idx="13">
                  <c:v>53.082499733117324</c:v>
                </c:pt>
                <c:pt idx="14">
                  <c:v>53.102955502941626</c:v>
                </c:pt>
                <c:pt idx="15">
                  <c:v>52.869553574533292</c:v>
                </c:pt>
                <c:pt idx="16">
                  <c:v>53.074973014117923</c:v>
                </c:pt>
                <c:pt idx="17">
                  <c:v>53.830931266792064</c:v>
                </c:pt>
                <c:pt idx="18">
                  <c:v>53.22629429805788</c:v>
                </c:pt>
                <c:pt idx="19">
                  <c:v>52.808062549084354</c:v>
                </c:pt>
                <c:pt idx="20">
                  <c:v>52.756195588812474</c:v>
                </c:pt>
                <c:pt idx="21">
                  <c:v>52.099745490699036</c:v>
                </c:pt>
                <c:pt idx="22">
                  <c:v>52.973632472354147</c:v>
                </c:pt>
                <c:pt idx="23">
                  <c:v>52.921552794192266</c:v>
                </c:pt>
                <c:pt idx="24">
                  <c:v>52.160868679265782</c:v>
                </c:pt>
                <c:pt idx="25">
                  <c:v>51.500345833052044</c:v>
                </c:pt>
                <c:pt idx="26">
                  <c:v>52.67223880526614</c:v>
                </c:pt>
                <c:pt idx="27">
                  <c:v>53.120376308619846</c:v>
                </c:pt>
                <c:pt idx="28">
                  <c:v>53.450918305342768</c:v>
                </c:pt>
                <c:pt idx="29">
                  <c:v>53.041787633408923</c:v>
                </c:pt>
                <c:pt idx="30">
                  <c:v>53.019545299306131</c:v>
                </c:pt>
                <c:pt idx="31">
                  <c:v>52.973089296320161</c:v>
                </c:pt>
                <c:pt idx="32">
                  <c:v>53.28893264455597</c:v>
                </c:pt>
                <c:pt idx="33">
                  <c:v>53.141995049322624</c:v>
                </c:pt>
                <c:pt idx="34">
                  <c:v>53.085084788228755</c:v>
                </c:pt>
                <c:pt idx="35">
                  <c:v>54.050451427549689</c:v>
                </c:pt>
                <c:pt idx="36">
                  <c:v>53.860681842467372</c:v>
                </c:pt>
                <c:pt idx="37">
                  <c:v>52.707530866628169</c:v>
                </c:pt>
                <c:pt idx="38">
                  <c:v>52.879453658758976</c:v>
                </c:pt>
                <c:pt idx="39">
                  <c:v>52.435081080196049</c:v>
                </c:pt>
                <c:pt idx="40">
                  <c:v>52.730625260860478</c:v>
                </c:pt>
                <c:pt idx="41">
                  <c:v>53.189171956411798</c:v>
                </c:pt>
                <c:pt idx="42">
                  <c:v>52.868360219842621</c:v>
                </c:pt>
                <c:pt idx="43">
                  <c:v>52.839233854511612</c:v>
                </c:pt>
                <c:pt idx="44">
                  <c:v>52.994271712370107</c:v>
                </c:pt>
                <c:pt idx="45">
                  <c:v>53.217221042123896</c:v>
                </c:pt>
                <c:pt idx="46">
                  <c:v>54.242671569447701</c:v>
                </c:pt>
                <c:pt idx="47">
                  <c:v>54.674616456445193</c:v>
                </c:pt>
                <c:pt idx="48">
                  <c:v>54.245004144043534</c:v>
                </c:pt>
                <c:pt idx="49">
                  <c:v>53.892596234686089</c:v>
                </c:pt>
                <c:pt idx="50">
                  <c:v>54.361349336712813</c:v>
                </c:pt>
                <c:pt idx="51">
                  <c:v>54.961387701938776</c:v>
                </c:pt>
                <c:pt idx="52">
                  <c:v>54.894093397649733</c:v>
                </c:pt>
                <c:pt idx="53">
                  <c:v>55.116253074996884</c:v>
                </c:pt>
                <c:pt idx="54">
                  <c:v>54.622043702594816</c:v>
                </c:pt>
                <c:pt idx="55">
                  <c:v>54.288968632705789</c:v>
                </c:pt>
                <c:pt idx="56">
                  <c:v>53.623755069665222</c:v>
                </c:pt>
                <c:pt idx="57">
                  <c:v>54.40393464640907</c:v>
                </c:pt>
                <c:pt idx="58">
                  <c:v>54.629789135731485</c:v>
                </c:pt>
                <c:pt idx="59">
                  <c:v>54.431977725017539</c:v>
                </c:pt>
                <c:pt idx="60">
                  <c:v>54.671378206210917</c:v>
                </c:pt>
                <c:pt idx="61">
                  <c:v>54.44999030840561</c:v>
                </c:pt>
                <c:pt idx="62">
                  <c:v>54.888178715273611</c:v>
                </c:pt>
                <c:pt idx="63">
                  <c:v>54.849948140708079</c:v>
                </c:pt>
                <c:pt idx="64">
                  <c:v>54.516976182983264</c:v>
                </c:pt>
                <c:pt idx="65">
                  <c:v>55.902975679356878</c:v>
                </c:pt>
                <c:pt idx="66">
                  <c:v>54.421519099686648</c:v>
                </c:pt>
                <c:pt idx="67">
                  <c:v>54.332301694247334</c:v>
                </c:pt>
                <c:pt idx="68">
                  <c:v>54.36552320470291</c:v>
                </c:pt>
                <c:pt idx="69">
                  <c:v>53.755351807103004</c:v>
                </c:pt>
                <c:pt idx="70">
                  <c:v>54.704646361962354</c:v>
                </c:pt>
                <c:pt idx="71">
                  <c:v>54.794487719805673</c:v>
                </c:pt>
                <c:pt idx="72">
                  <c:v>54.216461933948132</c:v>
                </c:pt>
                <c:pt idx="73">
                  <c:v>54.208976287795721</c:v>
                </c:pt>
                <c:pt idx="74">
                  <c:v>54.801187848205956</c:v>
                </c:pt>
                <c:pt idx="75">
                  <c:v>55.0514289574419</c:v>
                </c:pt>
                <c:pt idx="76">
                  <c:v>54.526384818324779</c:v>
                </c:pt>
                <c:pt idx="77">
                  <c:v>54.888796042643108</c:v>
                </c:pt>
                <c:pt idx="78">
                  <c:v>54.634276640260325</c:v>
                </c:pt>
                <c:pt idx="79">
                  <c:v>54.184020380044572</c:v>
                </c:pt>
                <c:pt idx="80">
                  <c:v>54.227725027224764</c:v>
                </c:pt>
                <c:pt idx="81">
                  <c:v>53.700513142855151</c:v>
                </c:pt>
                <c:pt idx="82">
                  <c:v>53.646059961320624</c:v>
                </c:pt>
                <c:pt idx="83">
                  <c:v>54.610635382754637</c:v>
                </c:pt>
                <c:pt idx="84">
                  <c:v>54.763877269642322</c:v>
                </c:pt>
                <c:pt idx="85">
                  <c:v>53.705830608830418</c:v>
                </c:pt>
                <c:pt idx="86">
                  <c:v>53.102290224176606</c:v>
                </c:pt>
                <c:pt idx="87">
                  <c:v>53.573878909845867</c:v>
                </c:pt>
                <c:pt idx="88">
                  <c:v>53.79520791811597</c:v>
                </c:pt>
                <c:pt idx="89">
                  <c:v>52.94244347487318</c:v>
                </c:pt>
                <c:pt idx="90">
                  <c:v>53.086981696442962</c:v>
                </c:pt>
                <c:pt idx="91">
                  <c:v>52.705286472704358</c:v>
                </c:pt>
                <c:pt idx="92">
                  <c:v>52.639634177865283</c:v>
                </c:pt>
                <c:pt idx="93">
                  <c:v>52.662987483447047</c:v>
                </c:pt>
                <c:pt idx="94">
                  <c:v>52.724639333383244</c:v>
                </c:pt>
                <c:pt idx="95">
                  <c:v>52.287350286515853</c:v>
                </c:pt>
                <c:pt idx="96">
                  <c:v>52.749339694157129</c:v>
                </c:pt>
                <c:pt idx="97">
                  <c:v>51.987653469965132</c:v>
                </c:pt>
                <c:pt idx="98">
                  <c:v>51.649356652835209</c:v>
                </c:pt>
                <c:pt idx="99">
                  <c:v>51.273047824361008</c:v>
                </c:pt>
                <c:pt idx="100">
                  <c:v>52.129521866303278</c:v>
                </c:pt>
                <c:pt idx="101">
                  <c:v>52.104305714186424</c:v>
                </c:pt>
                <c:pt idx="102">
                  <c:v>52.462172424902235</c:v>
                </c:pt>
                <c:pt idx="103">
                  <c:v>51.645788875712796</c:v>
                </c:pt>
                <c:pt idx="104">
                  <c:v>52.430628337024544</c:v>
                </c:pt>
                <c:pt idx="105">
                  <c:v>51.899966037652383</c:v>
                </c:pt>
                <c:pt idx="106">
                  <c:v>51.49160007682449</c:v>
                </c:pt>
                <c:pt idx="107">
                  <c:v>52.017465152968839</c:v>
                </c:pt>
                <c:pt idx="108">
                  <c:v>51.583687286400846</c:v>
                </c:pt>
                <c:pt idx="109">
                  <c:v>51.925828848343251</c:v>
                </c:pt>
                <c:pt idx="110">
                  <c:v>51.659163040058878</c:v>
                </c:pt>
                <c:pt idx="111">
                  <c:v>51.164077895366837</c:v>
                </c:pt>
                <c:pt idx="112">
                  <c:v>52.379946946878732</c:v>
                </c:pt>
                <c:pt idx="113">
                  <c:v>53.153842044688993</c:v>
                </c:pt>
                <c:pt idx="114">
                  <c:v>52.689053440565296</c:v>
                </c:pt>
                <c:pt idx="115">
                  <c:v>51.382975433430332</c:v>
                </c:pt>
                <c:pt idx="116">
                  <c:v>51.749374138205276</c:v>
                </c:pt>
                <c:pt idx="117">
                  <c:v>51.114925356564221</c:v>
                </c:pt>
                <c:pt idx="118">
                  <c:v>51.765472155342742</c:v>
                </c:pt>
                <c:pt idx="119">
                  <c:v>51.682411415252297</c:v>
                </c:pt>
                <c:pt idx="120">
                  <c:v>51.498095525134836</c:v>
                </c:pt>
                <c:pt idx="121">
                  <c:v>50.855231019106739</c:v>
                </c:pt>
                <c:pt idx="122">
                  <c:v>51.657442231664454</c:v>
                </c:pt>
                <c:pt idx="123">
                  <c:v>51.816568343979696</c:v>
                </c:pt>
                <c:pt idx="124">
                  <c:v>52.177720817243703</c:v>
                </c:pt>
                <c:pt idx="125">
                  <c:v>52.246232045061113</c:v>
                </c:pt>
                <c:pt idx="126">
                  <c:v>52.012935342173265</c:v>
                </c:pt>
                <c:pt idx="127">
                  <c:v>51.645788875712796</c:v>
                </c:pt>
                <c:pt idx="128">
                  <c:v>52.522611261323</c:v>
                </c:pt>
                <c:pt idx="129">
                  <c:v>52.630123290464397</c:v>
                </c:pt>
                <c:pt idx="130">
                  <c:v>53.115060719079551</c:v>
                </c:pt>
                <c:pt idx="131">
                  <c:v>53.187125336450414</c:v>
                </c:pt>
                <c:pt idx="132">
                  <c:v>53.101667884520218</c:v>
                </c:pt>
                <c:pt idx="133">
                  <c:v>52.190831546858142</c:v>
                </c:pt>
                <c:pt idx="134">
                  <c:v>52.420268496304494</c:v>
                </c:pt>
                <c:pt idx="135">
                  <c:v>52.678369127107452</c:v>
                </c:pt>
                <c:pt idx="136">
                  <c:v>52.845850909510759</c:v>
                </c:pt>
                <c:pt idx="137">
                  <c:v>53.241616178574738</c:v>
                </c:pt>
                <c:pt idx="138">
                  <c:v>52.118785847804844</c:v>
                </c:pt>
                <c:pt idx="139">
                  <c:v>51.897227774815505</c:v>
                </c:pt>
                <c:pt idx="140">
                  <c:v>52.343685058925217</c:v>
                </c:pt>
                <c:pt idx="141">
                  <c:v>51.847962036421798</c:v>
                </c:pt>
                <c:pt idx="142">
                  <c:v>51.090850402361731</c:v>
                </c:pt>
                <c:pt idx="143">
                  <c:v>51.778029729311143</c:v>
                </c:pt>
                <c:pt idx="144">
                  <c:v>52.921552794192266</c:v>
                </c:pt>
                <c:pt idx="145">
                  <c:v>52.443593763704087</c:v>
                </c:pt>
                <c:pt idx="146">
                  <c:v>53.056048081193381</c:v>
                </c:pt>
                <c:pt idx="147">
                  <c:v>52.841922210965599</c:v>
                </c:pt>
                <c:pt idx="148">
                  <c:v>52.458895775187308</c:v>
                </c:pt>
                <c:pt idx="149">
                  <c:v>52.706054682004897</c:v>
                </c:pt>
                <c:pt idx="150">
                  <c:v>52.740992288570617</c:v>
                </c:pt>
                <c:pt idx="151">
                  <c:v>51.938152818471679</c:v>
                </c:pt>
                <c:pt idx="152">
                  <c:v>52.694572427146589</c:v>
                </c:pt>
                <c:pt idx="153">
                  <c:v>52.815037487572155</c:v>
                </c:pt>
                <c:pt idx="154">
                  <c:v>52.76211539444693</c:v>
                </c:pt>
                <c:pt idx="155">
                  <c:v>53.313041115165568</c:v>
                </c:pt>
                <c:pt idx="156">
                  <c:v>53.123419251715084</c:v>
                </c:pt>
                <c:pt idx="157">
                  <c:v>52.669067231848999</c:v>
                </c:pt>
                <c:pt idx="158">
                  <c:v>52.686934675786652</c:v>
                </c:pt>
                <c:pt idx="159">
                  <c:v>52.583433382044319</c:v>
                </c:pt>
                <c:pt idx="160">
                  <c:v>52.690465842779624</c:v>
                </c:pt>
                <c:pt idx="161">
                  <c:v>54.231777303698031</c:v>
                </c:pt>
                <c:pt idx="162">
                  <c:v>53.177346674948268</c:v>
                </c:pt>
                <c:pt idx="163">
                  <c:v>54.139351275875271</c:v>
                </c:pt>
                <c:pt idx="164">
                  <c:v>53.266065697977709</c:v>
                </c:pt>
                <c:pt idx="165">
                  <c:v>53.853565625900771</c:v>
                </c:pt>
                <c:pt idx="166">
                  <c:v>56.268665197640999</c:v>
                </c:pt>
                <c:pt idx="167">
                  <c:v>56.213948635129199</c:v>
                </c:pt>
                <c:pt idx="168">
                  <c:v>54.848240839776572</c:v>
                </c:pt>
                <c:pt idx="169">
                  <c:v>54.950776262408738</c:v>
                </c:pt>
                <c:pt idx="170">
                  <c:v>54.785772095061965</c:v>
                </c:pt>
                <c:pt idx="171">
                  <c:v>55.242309982918854</c:v>
                </c:pt>
                <c:pt idx="172">
                  <c:v>54.612095675310471</c:v>
                </c:pt>
                <c:pt idx="173">
                  <c:v>55.242753984670031</c:v>
                </c:pt>
                <c:pt idx="174">
                  <c:v>55.06130709569802</c:v>
                </c:pt>
                <c:pt idx="175">
                  <c:v>54.163512208202675</c:v>
                </c:pt>
                <c:pt idx="176">
                  <c:v>54.245623231025327</c:v>
                </c:pt>
                <c:pt idx="177">
                  <c:v>54.470657880230682</c:v>
                </c:pt>
                <c:pt idx="178">
                  <c:v>54.445383340228979</c:v>
                </c:pt>
                <c:pt idx="179">
                  <c:v>54.336927335030232</c:v>
                </c:pt>
                <c:pt idx="180">
                  <c:v>52.69525049712238</c:v>
                </c:pt>
                <c:pt idx="181">
                  <c:v>52.382552947000285</c:v>
                </c:pt>
                <c:pt idx="182">
                  <c:v>52.080267485367948</c:v>
                </c:pt>
                <c:pt idx="183">
                  <c:v>51.768447672784461</c:v>
                </c:pt>
                <c:pt idx="184">
                  <c:v>51.239251778787398</c:v>
                </c:pt>
                <c:pt idx="185">
                  <c:v>52.612054251425185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16-4935-8615-A5F55DF204F4}"/>
            </c:ext>
          </c:extLst>
        </c:ser>
        <c:ser>
          <c:idx val="2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'Koef Menyeluruh'!$U$2:$U$187</c:f>
              <c:numCache>
                <c:formatCode>General</c:formatCode>
                <c:ptCount val="186"/>
                <c:pt idx="0">
                  <c:v>56.170575747906703</c:v>
                </c:pt>
                <c:pt idx="1">
                  <c:v>55.813228328000939</c:v>
                </c:pt>
                <c:pt idx="2">
                  <c:v>55.495538494152299</c:v>
                </c:pt>
                <c:pt idx="3">
                  <c:v>54.657164559956811</c:v>
                </c:pt>
                <c:pt idx="4">
                  <c:v>54.914826409003247</c:v>
                </c:pt>
                <c:pt idx="5">
                  <c:v>56.116399724929551</c:v>
                </c:pt>
                <c:pt idx="6">
                  <c:v>55.337652867260935</c:v>
                </c:pt>
                <c:pt idx="7">
                  <c:v>55.863859522364343</c:v>
                </c:pt>
                <c:pt idx="8">
                  <c:v>56.297736741818198</c:v>
                </c:pt>
                <c:pt idx="9">
                  <c:v>55.980740867466274</c:v>
                </c:pt>
                <c:pt idx="10">
                  <c:v>55.462925590536827</c:v>
                </c:pt>
                <c:pt idx="11">
                  <c:v>56.468648150927955</c:v>
                </c:pt>
                <c:pt idx="12">
                  <c:v>55.594408769390618</c:v>
                </c:pt>
                <c:pt idx="13">
                  <c:v>55.007758825121904</c:v>
                </c:pt>
                <c:pt idx="14">
                  <c:v>55.028956495100971</c:v>
                </c:pt>
                <c:pt idx="15">
                  <c:v>54.787089428692028</c:v>
                </c:pt>
                <c:pt idx="16">
                  <c:v>54.999959135396665</c:v>
                </c:pt>
                <c:pt idx="17">
                  <c:v>55.783335215435969</c:v>
                </c:pt>
                <c:pt idx="18">
                  <c:v>55.156768664306604</c:v>
                </c:pt>
                <c:pt idx="19">
                  <c:v>54.723367988139444</c:v>
                </c:pt>
                <c:pt idx="20">
                  <c:v>54.669619849148518</c:v>
                </c:pt>
                <c:pt idx="21">
                  <c:v>53.98936096864805</c:v>
                </c:pt>
                <c:pt idx="22">
                  <c:v>54.894942969935371</c:v>
                </c:pt>
                <c:pt idx="23">
                  <c:v>54.840974423996208</c:v>
                </c:pt>
                <c:pt idx="24">
                  <c:v>54.052701091938388</c:v>
                </c:pt>
                <c:pt idx="25">
                  <c:v>53.368221767549272</c:v>
                </c:pt>
                <c:pt idx="26">
                  <c:v>54.58261820288584</c:v>
                </c:pt>
                <c:pt idx="27">
                  <c:v>55.047009252970014</c:v>
                </c:pt>
                <c:pt idx="28">
                  <c:v>55.389539613606487</c:v>
                </c:pt>
                <c:pt idx="29">
                  <c:v>54.965570146985328</c:v>
                </c:pt>
                <c:pt idx="30">
                  <c:v>54.942521097297934</c:v>
                </c:pt>
                <c:pt idx="31">
                  <c:v>54.894380126003021</c:v>
                </c:pt>
                <c:pt idx="32">
                  <c:v>55.221678881397771</c:v>
                </c:pt>
                <c:pt idx="33">
                  <c:v>55.06941204901667</c:v>
                </c:pt>
                <c:pt idx="34">
                  <c:v>55.010437689550997</c:v>
                </c:pt>
                <c:pt idx="35">
                  <c:v>56.010817140377249</c:v>
                </c:pt>
                <c:pt idx="36">
                  <c:v>55.814164741448089</c:v>
                </c:pt>
                <c:pt idx="37">
                  <c:v>54.619190137986678</c:v>
                </c:pt>
                <c:pt idx="38">
                  <c:v>54.797348417808664</c:v>
                </c:pt>
                <c:pt idx="39">
                  <c:v>54.336858871051632</c:v>
                </c:pt>
                <c:pt idx="40">
                  <c:v>54.643122128232719</c:v>
                </c:pt>
                <c:pt idx="41">
                  <c:v>55.118299794420757</c:v>
                </c:pt>
                <c:pt idx="42">
                  <c:v>54.785852520015013</c:v>
                </c:pt>
                <c:pt idx="43">
                  <c:v>54.755669737602027</c:v>
                </c:pt>
                <c:pt idx="44">
                  <c:v>54.916330759296521</c:v>
                </c:pt>
                <c:pt idx="45">
                  <c:v>55.147366394337389</c:v>
                </c:pt>
                <c:pt idx="46">
                  <c:v>56.210008896065403</c:v>
                </c:pt>
                <c:pt idx="47">
                  <c:v>56.657619985990671</c:v>
                </c:pt>
                <c:pt idx="48">
                  <c:v>56.212425984813478</c:v>
                </c:pt>
                <c:pt idx="49">
                  <c:v>55.847236614186087</c:v>
                </c:pt>
                <c:pt idx="50">
                  <c:v>56.332990978690397</c:v>
                </c:pt>
                <c:pt idx="51">
                  <c:v>56.954792104459948</c:v>
                </c:pt>
                <c:pt idx="52">
                  <c:v>56.885057131993634</c:v>
                </c:pt>
                <c:pt idx="53">
                  <c:v>57.115274321488705</c:v>
                </c:pt>
                <c:pt idx="54">
                  <c:v>56.603140470464467</c:v>
                </c:pt>
                <c:pt idx="55">
                  <c:v>56.257985020472688</c:v>
                </c:pt>
                <c:pt idx="56">
                  <c:v>55.568644894538288</c:v>
                </c:pt>
                <c:pt idx="57">
                  <c:v>56.37712085066309</c:v>
                </c:pt>
                <c:pt idx="58">
                  <c:v>56.611166845378655</c:v>
                </c:pt>
                <c:pt idx="59">
                  <c:v>56.406181015056326</c:v>
                </c:pt>
                <c:pt idx="60">
                  <c:v>56.654264202646246</c:v>
                </c:pt>
                <c:pt idx="61">
                  <c:v>56.424846830648747</c:v>
                </c:pt>
                <c:pt idx="62">
                  <c:v>56.878927955231056</c:v>
                </c:pt>
                <c:pt idx="63">
                  <c:v>56.83931083238258</c:v>
                </c:pt>
                <c:pt idx="64">
                  <c:v>56.494262309030781</c:v>
                </c:pt>
                <c:pt idx="65">
                  <c:v>57.930530548498133</c:v>
                </c:pt>
                <c:pt idx="66">
                  <c:v>56.39534304961898</c:v>
                </c:pt>
                <c:pt idx="67">
                  <c:v>56.302889760078045</c:v>
                </c:pt>
                <c:pt idx="68">
                  <c:v>56.337316239217273</c:v>
                </c:pt>
                <c:pt idx="69">
                  <c:v>55.705014470873934</c:v>
                </c:pt>
                <c:pt idx="70">
                  <c:v>56.688738887269444</c:v>
                </c:pt>
                <c:pt idx="71">
                  <c:v>56.78183866726922</c:v>
                </c:pt>
                <c:pt idx="72">
                  <c:v>56.182848521159755</c:v>
                </c:pt>
                <c:pt idx="73">
                  <c:v>56.17509140466624</c:v>
                </c:pt>
                <c:pt idx="74">
                  <c:v>56.7887819805538</c:v>
                </c:pt>
                <c:pt idx="75">
                  <c:v>57.048099077026258</c:v>
                </c:pt>
                <c:pt idx="76">
                  <c:v>56.504012084344559</c:v>
                </c:pt>
                <c:pt idx="77">
                  <c:v>56.879567616615141</c:v>
                </c:pt>
                <c:pt idx="78">
                  <c:v>56.615817068021435</c:v>
                </c:pt>
                <c:pt idx="79">
                  <c:v>56.149230434292612</c:v>
                </c:pt>
                <c:pt idx="80">
                  <c:v>56.194520266075699</c:v>
                </c:pt>
                <c:pt idx="81">
                  <c:v>55.648186991603886</c:v>
                </c:pt>
                <c:pt idx="82">
                  <c:v>55.591758845615644</c:v>
                </c:pt>
                <c:pt idx="83">
                  <c:v>56.591318327921968</c:v>
                </c:pt>
                <c:pt idx="84">
                  <c:v>56.750118172172321</c:v>
                </c:pt>
                <c:pt idx="85">
                  <c:v>55.653697267686866</c:v>
                </c:pt>
                <c:pt idx="86">
                  <c:v>55.02826713498407</c:v>
                </c:pt>
                <c:pt idx="87">
                  <c:v>55.516959899319417</c:v>
                </c:pt>
                <c:pt idx="88">
                  <c:v>55.746316251245212</c:v>
                </c:pt>
                <c:pt idx="89">
                  <c:v>54.862622910113195</c:v>
                </c:pt>
                <c:pt idx="90">
                  <c:v>55.012403329105375</c:v>
                </c:pt>
                <c:pt idx="91">
                  <c:v>54.616864398470121</c:v>
                </c:pt>
                <c:pt idx="92">
                  <c:v>54.548830899882304</c:v>
                </c:pt>
                <c:pt idx="93">
                  <c:v>54.573031269478285</c:v>
                </c:pt>
                <c:pt idx="94">
                  <c:v>54.636919275442644</c:v>
                </c:pt>
                <c:pt idx="95">
                  <c:v>54.183770142935749</c:v>
                </c:pt>
                <c:pt idx="96">
                  <c:v>54.662515522908521</c:v>
                </c:pt>
                <c:pt idx="97">
                  <c:v>53.873203659778902</c:v>
                </c:pt>
                <c:pt idx="98">
                  <c:v>53.52263706713692</c:v>
                </c:pt>
                <c:pt idx="99">
                  <c:v>53.132679923256589</c:v>
                </c:pt>
                <c:pt idx="100">
                  <c:v>54.020217474382882</c:v>
                </c:pt>
                <c:pt idx="101">
                  <c:v>53.994086715506086</c:v>
                </c:pt>
                <c:pt idx="102">
                  <c:v>54.364932851533965</c:v>
                </c:pt>
                <c:pt idx="103">
                  <c:v>53.518939934744232</c:v>
                </c:pt>
                <c:pt idx="104">
                  <c:v>54.332244741631513</c:v>
                </c:pt>
                <c:pt idx="105">
                  <c:v>53.782335870169639</c:v>
                </c:pt>
                <c:pt idx="106">
                  <c:v>53.359158909006155</c:v>
                </c:pt>
                <c:pt idx="107">
                  <c:v>53.904096536311634</c:v>
                </c:pt>
                <c:pt idx="108">
                  <c:v>53.454585956618637</c:v>
                </c:pt>
                <c:pt idx="109">
                  <c:v>53.809136609008277</c:v>
                </c:pt>
                <c:pt idx="110">
                  <c:v>53.532799082997599</c:v>
                </c:pt>
                <c:pt idx="111">
                  <c:v>53.019757833463984</c:v>
                </c:pt>
                <c:pt idx="112">
                  <c:v>54.279725043540807</c:v>
                </c:pt>
                <c:pt idx="113">
                  <c:v>55.081688541517899</c:v>
                </c:pt>
                <c:pt idx="114">
                  <c:v>54.600042483456207</c:v>
                </c:pt>
                <c:pt idx="115">
                  <c:v>53.246594359793761</c:v>
                </c:pt>
                <c:pt idx="116">
                  <c:v>53.626282057032498</c:v>
                </c:pt>
                <c:pt idx="117">
                  <c:v>52.968822501116712</c:v>
                </c:pt>
                <c:pt idx="118">
                  <c:v>53.642963907454174</c:v>
                </c:pt>
                <c:pt idx="119">
                  <c:v>53.556890581023218</c:v>
                </c:pt>
                <c:pt idx="120">
                  <c:v>53.365889702870341</c:v>
                </c:pt>
                <c:pt idx="121">
                  <c:v>52.699709192083517</c:v>
                </c:pt>
                <c:pt idx="122">
                  <c:v>53.531015881452596</c:v>
                </c:pt>
                <c:pt idx="123">
                  <c:v>53.695913444660725</c:v>
                </c:pt>
                <c:pt idx="124">
                  <c:v>54.07016453650543</c:v>
                </c:pt>
                <c:pt idx="125">
                  <c:v>54.141160528211415</c:v>
                </c:pt>
                <c:pt idx="126">
                  <c:v>53.899402369424514</c:v>
                </c:pt>
                <c:pt idx="127">
                  <c:v>53.518939883203736</c:v>
                </c:pt>
                <c:pt idx="128">
                  <c:v>54.427563776706414</c:v>
                </c:pt>
                <c:pt idx="129">
                  <c:v>54.538975245694736</c:v>
                </c:pt>
                <c:pt idx="130">
                  <c:v>55.04150080999085</c:v>
                </c:pt>
                <c:pt idx="131">
                  <c:v>55.116179125271685</c:v>
                </c:pt>
                <c:pt idx="132">
                  <c:v>55.027622190263187</c:v>
                </c:pt>
                <c:pt idx="133">
                  <c:v>54.083750708453302</c:v>
                </c:pt>
                <c:pt idx="134">
                  <c:v>54.321509204272971</c:v>
                </c:pt>
                <c:pt idx="135">
                  <c:v>54.588970921524407</c:v>
                </c:pt>
                <c:pt idx="136">
                  <c:v>54.762527075027073</c:v>
                </c:pt>
                <c:pt idx="137">
                  <c:v>55.172646284255322</c:v>
                </c:pt>
                <c:pt idx="138">
                  <c:v>54.009091998708513</c:v>
                </c:pt>
                <c:pt idx="139">
                  <c:v>53.779498210679172</c:v>
                </c:pt>
                <c:pt idx="140">
                  <c:v>54.242148147152164</c:v>
                </c:pt>
                <c:pt idx="141">
                  <c:v>53.728445822307961</c:v>
                </c:pt>
                <c:pt idx="142">
                  <c:v>52.943874361557</c:v>
                </c:pt>
                <c:pt idx="143">
                  <c:v>53.655977080197509</c:v>
                </c:pt>
                <c:pt idx="144">
                  <c:v>54.840974427813592</c:v>
                </c:pt>
                <c:pt idx="145">
                  <c:v>54.345680395041605</c:v>
                </c:pt>
                <c:pt idx="146">
                  <c:v>54.980347847272178</c:v>
                </c:pt>
                <c:pt idx="147">
                  <c:v>54.758455865647875</c:v>
                </c:pt>
                <c:pt idx="148">
                  <c:v>54.361537367445614</c:v>
                </c:pt>
                <c:pt idx="149">
                  <c:v>54.617660421277535</c:v>
                </c:pt>
                <c:pt idx="150">
                  <c:v>54.653865188656219</c:v>
                </c:pt>
                <c:pt idx="151">
                  <c:v>53.821907643731933</c:v>
                </c:pt>
                <c:pt idx="152">
                  <c:v>54.60576181766195</c:v>
                </c:pt>
                <c:pt idx="153">
                  <c:v>54.730596101187771</c:v>
                </c:pt>
                <c:pt idx="154">
                  <c:v>54.67575455831193</c:v>
                </c:pt>
                <c:pt idx="155">
                  <c:v>55.246661742697768</c:v>
                </c:pt>
                <c:pt idx="156">
                  <c:v>55.050162488760193</c:v>
                </c:pt>
                <c:pt idx="157">
                  <c:v>54.579331564388568</c:v>
                </c:pt>
                <c:pt idx="158">
                  <c:v>54.597847140020683</c:v>
                </c:pt>
                <c:pt idx="159">
                  <c:v>54.490591960376236</c:v>
                </c:pt>
                <c:pt idx="160">
                  <c:v>54.601506317149884</c:v>
                </c:pt>
                <c:pt idx="161">
                  <c:v>56.198719487444976</c:v>
                </c:pt>
                <c:pt idx="162">
                  <c:v>55.106045780100338</c:v>
                </c:pt>
                <c:pt idx="163">
                  <c:v>56.102941210708181</c:v>
                </c:pt>
                <c:pt idx="164">
                  <c:v>55.197982574835947</c:v>
                </c:pt>
                <c:pt idx="165">
                  <c:v>55.806790517257916</c:v>
                </c:pt>
                <c:pt idx="166">
                  <c:v>58.309483175028859</c:v>
                </c:pt>
                <c:pt idx="167">
                  <c:v>58.252782108552765</c:v>
                </c:pt>
                <c:pt idx="168">
                  <c:v>56.837541521376629</c:v>
                </c:pt>
                <c:pt idx="169">
                  <c:v>56.943795736711692</c:v>
                </c:pt>
                <c:pt idx="170">
                  <c:v>56.77280716534564</c:v>
                </c:pt>
                <c:pt idx="171">
                  <c:v>57.245903234864983</c:v>
                </c:pt>
                <c:pt idx="172">
                  <c:v>56.592831683882991</c:v>
                </c:pt>
                <c:pt idx="173">
                  <c:v>57.24636324508203</c:v>
                </c:pt>
                <c:pt idx="174">
                  <c:v>57.058335428695052</c:v>
                </c:pt>
                <c:pt idx="175">
                  <c:v>56.127978442929219</c:v>
                </c:pt>
                <c:pt idx="176">
                  <c:v>56.213067615965059</c:v>
                </c:pt>
                <c:pt idx="177">
                  <c:v>56.446264090134946</c:v>
                </c:pt>
                <c:pt idx="178">
                  <c:v>56.42007282204991</c:v>
                </c:pt>
                <c:pt idx="179">
                  <c:v>56.307683161854698</c:v>
                </c:pt>
                <c:pt idx="180">
                  <c:v>54.606464520463803</c:v>
                </c:pt>
                <c:pt idx="181">
                  <c:v>54.282425708963444</c:v>
                </c:pt>
                <c:pt idx="182">
                  <c:v>53.969176742533662</c:v>
                </c:pt>
                <c:pt idx="183">
                  <c:v>53.646047592992957</c:v>
                </c:pt>
                <c:pt idx="184">
                  <c:v>53.09765829265617</c:v>
                </c:pt>
                <c:pt idx="185">
                  <c:v>54.520250891358167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D4-4912-A91C-8ABA61B69E1B}"/>
            </c:ext>
          </c:extLst>
        </c:ser>
        <c:ser>
          <c:idx val="1"/>
          <c:order val="2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'Koef P.P di Tube'!$H$2:$H$187</c:f>
              <c:numCache>
                <c:formatCode>General</c:formatCode>
                <c:ptCount val="186"/>
                <c:pt idx="0">
                  <c:v>4955.921859941961</c:v>
                </c:pt>
                <c:pt idx="1">
                  <c:v>4953.4467151160816</c:v>
                </c:pt>
                <c:pt idx="2">
                  <c:v>4980.8488877497948</c:v>
                </c:pt>
                <c:pt idx="3">
                  <c:v>4873.2600224970956</c:v>
                </c:pt>
                <c:pt idx="4">
                  <c:v>4906.2870672810159</c:v>
                </c:pt>
                <c:pt idx="5">
                  <c:v>4930.0895018102447</c:v>
                </c:pt>
                <c:pt idx="6">
                  <c:v>4922.2849538828295</c:v>
                </c:pt>
                <c:pt idx="7">
                  <c:v>4894.9750088993715</c:v>
                </c:pt>
                <c:pt idx="8">
                  <c:v>4958.8962183144868</c:v>
                </c:pt>
                <c:pt idx="9">
                  <c:v>4999.2501570454797</c:v>
                </c:pt>
                <c:pt idx="10">
                  <c:v>4966.8502539357432</c:v>
                </c:pt>
                <c:pt idx="11">
                  <c:v>4957.4084677821038</c:v>
                </c:pt>
                <c:pt idx="12">
                  <c:v>4951.2217886154494</c:v>
                </c:pt>
                <c:pt idx="13">
                  <c:v>4940.1353860178488</c:v>
                </c:pt>
                <c:pt idx="14">
                  <c:v>4936.6992087157996</c:v>
                </c:pt>
                <c:pt idx="15">
                  <c:v>4976.8389502122245</c:v>
                </c:pt>
                <c:pt idx="16">
                  <c:v>4946.0402236169748</c:v>
                </c:pt>
                <c:pt idx="17">
                  <c:v>4954.4363931704174</c:v>
                </c:pt>
                <c:pt idx="18">
                  <c:v>4939.1529975373987</c:v>
                </c:pt>
                <c:pt idx="19">
                  <c:v>4899.5399758931253</c:v>
                </c:pt>
                <c:pt idx="20">
                  <c:v>4892.3370690563343</c:v>
                </c:pt>
                <c:pt idx="21">
                  <c:v>4880.6299531516261</c:v>
                </c:pt>
                <c:pt idx="22">
                  <c:v>4904.3569157934344</c:v>
                </c:pt>
                <c:pt idx="23">
                  <c:v>4907.0113725695855</c:v>
                </c:pt>
                <c:pt idx="24">
                  <c:v>4904.3569157934335</c:v>
                </c:pt>
                <c:pt idx="25">
                  <c:v>4901.4653074338012</c:v>
                </c:pt>
                <c:pt idx="26">
                  <c:v>4954.4363931704174</c:v>
                </c:pt>
                <c:pt idx="27">
                  <c:v>4982.1036958927589</c:v>
                </c:pt>
                <c:pt idx="28">
                  <c:v>4964.6098771436591</c:v>
                </c:pt>
                <c:pt idx="29">
                  <c:v>4942.5935437113658</c:v>
                </c:pt>
                <c:pt idx="30">
                  <c:v>4938.9074784144332</c:v>
                </c:pt>
                <c:pt idx="31">
                  <c:v>4916.6948607519034</c:v>
                </c:pt>
                <c:pt idx="32">
                  <c:v>4955.921859941961</c:v>
                </c:pt>
                <c:pt idx="33">
                  <c:v>4969.0932250954493</c:v>
                </c:pt>
                <c:pt idx="34">
                  <c:v>4960.1368844883273</c:v>
                </c:pt>
                <c:pt idx="35">
                  <c:v>4954.9314220756187</c:v>
                </c:pt>
                <c:pt idx="36">
                  <c:v>4927.8912825429206</c:v>
                </c:pt>
                <c:pt idx="37">
                  <c:v>4903.3925642716194</c:v>
                </c:pt>
                <c:pt idx="38">
                  <c:v>4914.7542702462415</c:v>
                </c:pt>
                <c:pt idx="39">
                  <c:v>4897.8568873379618</c:v>
                </c:pt>
                <c:pt idx="40">
                  <c:v>4898.3376197859416</c:v>
                </c:pt>
                <c:pt idx="41">
                  <c:v>4886.3551555913291</c:v>
                </c:pt>
                <c:pt idx="42">
                  <c:v>4872.5482996733335</c:v>
                </c:pt>
                <c:pt idx="43">
                  <c:v>4859.5465265032553</c:v>
                </c:pt>
                <c:pt idx="44">
                  <c:v>4899.0589434177136</c:v>
                </c:pt>
                <c:pt idx="45">
                  <c:v>4963.3663423506105</c:v>
                </c:pt>
                <c:pt idx="46">
                  <c:v>4952.704788626007</c:v>
                </c:pt>
                <c:pt idx="47">
                  <c:v>4961.1299902207529</c:v>
                </c:pt>
                <c:pt idx="48">
                  <c:v>4921.3115999679985</c:v>
                </c:pt>
                <c:pt idx="49">
                  <c:v>4920.3387366484967</c:v>
                </c:pt>
                <c:pt idx="50">
                  <c:v>4952.4575430038358</c:v>
                </c:pt>
                <c:pt idx="51">
                  <c:v>4956.4172690231753</c:v>
                </c:pt>
                <c:pt idx="52">
                  <c:v>4965.1075147327783</c:v>
                </c:pt>
                <c:pt idx="53">
                  <c:v>4971.8381656240317</c:v>
                </c:pt>
                <c:pt idx="54">
                  <c:v>4959.6405225985372</c:v>
                </c:pt>
                <c:pt idx="55">
                  <c:v>4922.041569385724</c:v>
                </c:pt>
                <c:pt idx="56">
                  <c:v>4930.8227978944869</c:v>
                </c:pt>
                <c:pt idx="57">
                  <c:v>4966.6011951657592</c:v>
                </c:pt>
                <c:pt idx="58">
                  <c:v>4968.0960283763452</c:v>
                </c:pt>
                <c:pt idx="59">
                  <c:v>4964.1123673974344</c:v>
                </c:pt>
                <c:pt idx="60">
                  <c:v>4930.3339029070403</c:v>
                </c:pt>
                <c:pt idx="61">
                  <c:v>4940.3810611718245</c:v>
                </c:pt>
                <c:pt idx="62">
                  <c:v>4974.0869219927808</c:v>
                </c:pt>
                <c:pt idx="63">
                  <c:v>4986.3761267172904</c:v>
                </c:pt>
                <c:pt idx="64">
                  <c:v>4976.0880094598178</c:v>
                </c:pt>
                <c:pt idx="65">
                  <c:v>4985.8729990645652</c:v>
                </c:pt>
                <c:pt idx="66">
                  <c:v>4957.9042575801641</c:v>
                </c:pt>
                <c:pt idx="67">
                  <c:v>4934.493459595993</c:v>
                </c:pt>
                <c:pt idx="68">
                  <c:v>4956.4172690231753</c:v>
                </c:pt>
                <c:pt idx="69">
                  <c:v>4917.908721699403</c:v>
                </c:pt>
                <c:pt idx="70">
                  <c:v>4904.8392725258154</c:v>
                </c:pt>
                <c:pt idx="71">
                  <c:v>4895.2150008465424</c:v>
                </c:pt>
                <c:pt idx="72">
                  <c:v>4900.2617498265845</c:v>
                </c:pt>
                <c:pt idx="73">
                  <c:v>4909.6694888363454</c:v>
                </c:pt>
                <c:pt idx="74">
                  <c:v>4958.8962183144868</c:v>
                </c:pt>
                <c:pt idx="75">
                  <c:v>4962.6206046086554</c:v>
                </c:pt>
                <c:pt idx="76">
                  <c:v>4939.1529975373996</c:v>
                </c:pt>
                <c:pt idx="77">
                  <c:v>4953.9414908705494</c:v>
                </c:pt>
                <c:pt idx="78">
                  <c:v>4953.9414908705494</c:v>
                </c:pt>
                <c:pt idx="79">
                  <c:v>4932.0455769993687</c:v>
                </c:pt>
                <c:pt idx="80">
                  <c:v>4955.4265776461261</c:v>
                </c:pt>
                <c:pt idx="81">
                  <c:v>4964.6098771436591</c:v>
                </c:pt>
                <c:pt idx="82">
                  <c:v>4962.6206046086554</c:v>
                </c:pt>
                <c:pt idx="83">
                  <c:v>4939.6441293652279</c:v>
                </c:pt>
                <c:pt idx="84">
                  <c:v>4953.4467151160816</c:v>
                </c:pt>
                <c:pt idx="85">
                  <c:v>4946.2866502832176</c:v>
                </c:pt>
                <c:pt idx="86">
                  <c:v>4954.9314220756187</c:v>
                </c:pt>
                <c:pt idx="87">
                  <c:v>4976.0880094598178</c:v>
                </c:pt>
                <c:pt idx="88">
                  <c:v>4966.6011951657592</c:v>
                </c:pt>
                <c:pt idx="89">
                  <c:v>4953.9414908705494</c:v>
                </c:pt>
                <c:pt idx="90">
                  <c:v>4934.24853172029</c:v>
                </c:pt>
                <c:pt idx="91">
                  <c:v>4924.9642105281355</c:v>
                </c:pt>
                <c:pt idx="92">
                  <c:v>4900.2617498265845</c:v>
                </c:pt>
                <c:pt idx="93">
                  <c:v>4924.9642105281355</c:v>
                </c:pt>
                <c:pt idx="94">
                  <c:v>4967.0993447349329</c:v>
                </c:pt>
                <c:pt idx="95">
                  <c:v>4939.1529975373996</c:v>
                </c:pt>
                <c:pt idx="96">
                  <c:v>4979.0935194568956</c:v>
                </c:pt>
                <c:pt idx="97">
                  <c:v>4948.2591948304935</c:v>
                </c:pt>
                <c:pt idx="98">
                  <c:v>4906.7699072390551</c:v>
                </c:pt>
                <c:pt idx="99">
                  <c:v>4911.8470397149504</c:v>
                </c:pt>
                <c:pt idx="100">
                  <c:v>4948.2591948304935</c:v>
                </c:pt>
                <c:pt idx="101">
                  <c:v>4931.0672917996581</c:v>
                </c:pt>
                <c:pt idx="102">
                  <c:v>4921.5548924354898</c:v>
                </c:pt>
                <c:pt idx="103">
                  <c:v>4924.4767963074928</c:v>
                </c:pt>
                <c:pt idx="104">
                  <c:v>4940.626767554033</c:v>
                </c:pt>
                <c:pt idx="105">
                  <c:v>4937.9257136909537</c:v>
                </c:pt>
                <c:pt idx="106">
                  <c:v>4940.626767554033</c:v>
                </c:pt>
                <c:pt idx="107">
                  <c:v>4930.3339029070403</c:v>
                </c:pt>
                <c:pt idx="108">
                  <c:v>4912.8156298002714</c:v>
                </c:pt>
                <c:pt idx="109">
                  <c:v>4902.6696171100257</c:v>
                </c:pt>
                <c:pt idx="110">
                  <c:v>4891.3787132719199</c:v>
                </c:pt>
                <c:pt idx="111">
                  <c:v>4938.4165337136756</c:v>
                </c:pt>
                <c:pt idx="112">
                  <c:v>4883.4904255943566</c:v>
                </c:pt>
                <c:pt idx="113">
                  <c:v>4900.2617498265845</c:v>
                </c:pt>
                <c:pt idx="114">
                  <c:v>4876.1095504366585</c:v>
                </c:pt>
                <c:pt idx="115">
                  <c:v>4859.0753881717528</c:v>
                </c:pt>
                <c:pt idx="116">
                  <c:v>4896.8957821279055</c:v>
                </c:pt>
                <c:pt idx="117">
                  <c:v>4904.8392725258154</c:v>
                </c:pt>
                <c:pt idx="118">
                  <c:v>4887.0720047124032</c:v>
                </c:pt>
                <c:pt idx="119">
                  <c:v>4863.3197978274657</c:v>
                </c:pt>
                <c:pt idx="120">
                  <c:v>4845.9302204379328</c:v>
                </c:pt>
                <c:pt idx="121">
                  <c:v>4852.7263047975184</c:v>
                </c:pt>
                <c:pt idx="122">
                  <c:v>4898.8184722032302</c:v>
                </c:pt>
                <c:pt idx="123">
                  <c:v>4944.0699399927144</c:v>
                </c:pt>
                <c:pt idx="124">
                  <c:v>4942.5935437113658</c:v>
                </c:pt>
                <c:pt idx="125">
                  <c:v>4916.452180170505</c:v>
                </c:pt>
                <c:pt idx="126">
                  <c:v>4904.8392725258154</c:v>
                </c:pt>
                <c:pt idx="127">
                  <c:v>4903.8746797273598</c:v>
                </c:pt>
                <c:pt idx="128">
                  <c:v>4935.473481696783</c:v>
                </c:pt>
                <c:pt idx="129">
                  <c:v>4971.3387961874387</c:v>
                </c:pt>
                <c:pt idx="130">
                  <c:v>4957.9042575801641</c:v>
                </c:pt>
                <c:pt idx="131">
                  <c:v>4954.1889261985652</c:v>
                </c:pt>
                <c:pt idx="132">
                  <c:v>4942.1016620523587</c:v>
                </c:pt>
                <c:pt idx="133">
                  <c:v>4914.9967373410136</c:v>
                </c:pt>
                <c:pt idx="134">
                  <c:v>4957.9042575801641</c:v>
                </c:pt>
                <c:pt idx="135">
                  <c:v>4976.5886043022256</c:v>
                </c:pt>
                <c:pt idx="136">
                  <c:v>4969.8414596361354</c:v>
                </c:pt>
                <c:pt idx="137">
                  <c:v>4950.9747324300033</c:v>
                </c:pt>
                <c:pt idx="138">
                  <c:v>4919.3663634662171</c:v>
                </c:pt>
                <c:pt idx="139">
                  <c:v>4905.0804961593622</c:v>
                </c:pt>
                <c:pt idx="140">
                  <c:v>4950.4807146916428</c:v>
                </c:pt>
                <c:pt idx="141">
                  <c:v>4971.8381656240317</c:v>
                </c:pt>
                <c:pt idx="142">
                  <c:v>4900.021128476782</c:v>
                </c:pt>
                <c:pt idx="143">
                  <c:v>4946.2866502832176</c:v>
                </c:pt>
                <c:pt idx="144">
                  <c:v>4908.4607999164136</c:v>
                </c:pt>
                <c:pt idx="145">
                  <c:v>4934.493459595993</c:v>
                </c:pt>
                <c:pt idx="146">
                  <c:v>4958.4001744042025</c:v>
                </c:pt>
                <c:pt idx="147">
                  <c:v>4961.6267341842931</c:v>
                </c:pt>
                <c:pt idx="148">
                  <c:v>4923.9895051089452</c:v>
                </c:pt>
                <c:pt idx="149">
                  <c:v>4906.2870672810159</c:v>
                </c:pt>
                <c:pt idx="150">
                  <c:v>4910.3950659852399</c:v>
                </c:pt>
                <c:pt idx="151">
                  <c:v>4937.1897172999106</c:v>
                </c:pt>
                <c:pt idx="152">
                  <c:v>4945.0548308578354</c:v>
                </c:pt>
                <c:pt idx="153">
                  <c:v>4977.0893284583672</c:v>
                </c:pt>
                <c:pt idx="154">
                  <c:v>4968.8438777879073</c:v>
                </c:pt>
                <c:pt idx="155">
                  <c:v>4956.6650211270653</c:v>
                </c:pt>
                <c:pt idx="156">
                  <c:v>4954.4363931704174</c:v>
                </c:pt>
                <c:pt idx="157">
                  <c:v>4940.626767554033</c:v>
                </c:pt>
                <c:pt idx="158">
                  <c:v>4979.0935194568956</c:v>
                </c:pt>
                <c:pt idx="159">
                  <c:v>4978.091164959068</c:v>
                </c:pt>
                <c:pt idx="160">
                  <c:v>4954.9314220756187</c:v>
                </c:pt>
                <c:pt idx="161">
                  <c:v>4945.5474644710539</c:v>
                </c:pt>
                <c:pt idx="162">
                  <c:v>4945.7938283487256</c:v>
                </c:pt>
                <c:pt idx="163">
                  <c:v>4925.2079637897496</c:v>
                </c:pt>
                <c:pt idx="164">
                  <c:v>4955.921859941961</c:v>
                </c:pt>
                <c:pt idx="165">
                  <c:v>4961.3783462714382</c:v>
                </c:pt>
                <c:pt idx="166">
                  <c:v>4966.6011951657592</c:v>
                </c:pt>
                <c:pt idx="167">
                  <c:v>4968.8438777879073</c:v>
                </c:pt>
                <c:pt idx="168">
                  <c:v>4954.4363931704174</c:v>
                </c:pt>
                <c:pt idx="169">
                  <c:v>4934.0036348898093</c:v>
                </c:pt>
                <c:pt idx="170">
                  <c:v>4977.3397390483879</c:v>
                </c:pt>
                <c:pt idx="171">
                  <c:v>4992.1714921024113</c:v>
                </c:pt>
                <c:pt idx="172">
                  <c:v>4976.0880094598178</c:v>
                </c:pt>
                <c:pt idx="173">
                  <c:v>4958.1522001101666</c:v>
                </c:pt>
                <c:pt idx="174">
                  <c:v>4942.5935437113658</c:v>
                </c:pt>
                <c:pt idx="175">
                  <c:v>4928.3795595324445</c:v>
                </c:pt>
                <c:pt idx="176">
                  <c:v>4954.4363931704174</c:v>
                </c:pt>
                <c:pt idx="177">
                  <c:v>4975.8377605119558</c:v>
                </c:pt>
                <c:pt idx="178">
                  <c:v>4958.4001744042025</c:v>
                </c:pt>
                <c:pt idx="179">
                  <c:v>4932.2902257303667</c:v>
                </c:pt>
                <c:pt idx="180">
                  <c:v>4960.6333736755887</c:v>
                </c:pt>
                <c:pt idx="181">
                  <c:v>4941.1182740326049</c:v>
                </c:pt>
                <c:pt idx="182">
                  <c:v>4969.8414596361354</c:v>
                </c:pt>
                <c:pt idx="183">
                  <c:v>4987.1310629532745</c:v>
                </c:pt>
                <c:pt idx="184">
                  <c:v>4978.5922774273822</c:v>
                </c:pt>
                <c:pt idx="185">
                  <c:v>4983.1081273421032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D4-4912-A91C-8ABA61B69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5500959"/>
        <c:axId val="1935501919"/>
      </c:lineChart>
      <c:catAx>
        <c:axId val="19355009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5501919"/>
        <c:crosses val="autoZero"/>
        <c:auto val="1"/>
        <c:lblAlgn val="ctr"/>
        <c:lblOffset val="100"/>
        <c:tickMarkSkip val="6"/>
        <c:noMultiLvlLbl val="0"/>
      </c:catAx>
      <c:valAx>
        <c:axId val="1935501919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Koefisien</a:t>
                </a:r>
                <a:r>
                  <a:rPr lang="en-US" baseline="0"/>
                  <a:t> Perpindahan Panas (</a:t>
                </a:r>
                <a:r>
                  <a:rPr lang="en-US" i="1" baseline="0"/>
                  <a:t>W/m</a:t>
                </a:r>
                <a:r>
                  <a:rPr lang="en-US" i="1" baseline="30000"/>
                  <a:t>2</a:t>
                </a:r>
                <a:r>
                  <a:rPr lang="en-US" i="1" baseline="0"/>
                  <a:t>.</a:t>
                </a:r>
                <a:r>
                  <a:rPr lang="en-US" i="1" baseline="30000"/>
                  <a:t>0</a:t>
                </a:r>
                <a:r>
                  <a:rPr lang="en-US" i="1" baseline="0"/>
                  <a:t>C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55009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Koefisien Perpindahan Panas</a:t>
            </a:r>
            <a:r>
              <a:rPr lang="en-US" baseline="0"/>
              <a:t> di Tube (</a:t>
            </a:r>
            <a:r>
              <a:rPr lang="en-US" i="1" baseline="0"/>
              <a:t>h</a:t>
            </a:r>
            <a:r>
              <a:rPr lang="en-US" i="1" baseline="-10000"/>
              <a:t>t</a:t>
            </a:r>
            <a:r>
              <a:rPr lang="en-US" baseline="0"/>
              <a:t>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'Koef P.P di Tube'!$F$2:$F$187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'Koef P.P di Tube'!$I$2:$I$187</c:f>
              <c:numCache>
                <c:formatCode>General</c:formatCode>
                <c:ptCount val="186"/>
                <c:pt idx="0">
                  <c:v>4938.0861974009958</c:v>
                </c:pt>
                <c:pt idx="1">
                  <c:v>4938.0861974009958</c:v>
                </c:pt>
                <c:pt idx="2">
                  <c:v>4938.0861974009958</c:v>
                </c:pt>
                <c:pt idx="3">
                  <c:v>4938.0861974009958</c:v>
                </c:pt>
                <c:pt idx="4">
                  <c:v>4938.0861974009958</c:v>
                </c:pt>
                <c:pt idx="5">
                  <c:v>4938.0861974009958</c:v>
                </c:pt>
                <c:pt idx="6">
                  <c:v>4938.0861974009958</c:v>
                </c:pt>
                <c:pt idx="7">
                  <c:v>4938.0861974009958</c:v>
                </c:pt>
                <c:pt idx="8">
                  <c:v>4938.0861974009958</c:v>
                </c:pt>
                <c:pt idx="9">
                  <c:v>4938.0861974009958</c:v>
                </c:pt>
                <c:pt idx="10">
                  <c:v>4938.0861974009958</c:v>
                </c:pt>
                <c:pt idx="11">
                  <c:v>4938.0861974009958</c:v>
                </c:pt>
                <c:pt idx="12">
                  <c:v>4938.0861974009958</c:v>
                </c:pt>
                <c:pt idx="13">
                  <c:v>4938.0861974009958</c:v>
                </c:pt>
                <c:pt idx="14">
                  <c:v>4938.0861974009958</c:v>
                </c:pt>
                <c:pt idx="15">
                  <c:v>4938.0861974009958</c:v>
                </c:pt>
                <c:pt idx="16">
                  <c:v>4938.0861974009958</c:v>
                </c:pt>
                <c:pt idx="17">
                  <c:v>4938.0861974009958</c:v>
                </c:pt>
                <c:pt idx="18">
                  <c:v>4938.0861974009958</c:v>
                </c:pt>
                <c:pt idx="19">
                  <c:v>4938.0861974009958</c:v>
                </c:pt>
                <c:pt idx="20">
                  <c:v>4938.0861974009958</c:v>
                </c:pt>
                <c:pt idx="21">
                  <c:v>4938.0861974009958</c:v>
                </c:pt>
                <c:pt idx="22">
                  <c:v>4938.0861974009958</c:v>
                </c:pt>
                <c:pt idx="23">
                  <c:v>4938.0861974009958</c:v>
                </c:pt>
                <c:pt idx="24">
                  <c:v>4938.0861974009958</c:v>
                </c:pt>
                <c:pt idx="25">
                  <c:v>4938.0861974009958</c:v>
                </c:pt>
                <c:pt idx="26">
                  <c:v>4938.0861974009958</c:v>
                </c:pt>
                <c:pt idx="27">
                  <c:v>4938.0861974009958</c:v>
                </c:pt>
                <c:pt idx="28">
                  <c:v>4938.0861974009958</c:v>
                </c:pt>
                <c:pt idx="29">
                  <c:v>4938.0861974009958</c:v>
                </c:pt>
                <c:pt idx="30">
                  <c:v>4938.0861974009958</c:v>
                </c:pt>
                <c:pt idx="31">
                  <c:v>4938.0861974009958</c:v>
                </c:pt>
                <c:pt idx="32">
                  <c:v>4938.0861974009958</c:v>
                </c:pt>
                <c:pt idx="33">
                  <c:v>4938.0861974009958</c:v>
                </c:pt>
                <c:pt idx="34">
                  <c:v>4938.0861974009958</c:v>
                </c:pt>
                <c:pt idx="35">
                  <c:v>4938.0861974009958</c:v>
                </c:pt>
                <c:pt idx="36">
                  <c:v>4938.0861974009958</c:v>
                </c:pt>
                <c:pt idx="37">
                  <c:v>4938.0861974009958</c:v>
                </c:pt>
                <c:pt idx="38">
                  <c:v>4938.0861974009958</c:v>
                </c:pt>
                <c:pt idx="39">
                  <c:v>4938.0861974009958</c:v>
                </c:pt>
                <c:pt idx="40">
                  <c:v>4938.0861974009958</c:v>
                </c:pt>
                <c:pt idx="41">
                  <c:v>4938.0861974009958</c:v>
                </c:pt>
                <c:pt idx="42">
                  <c:v>4938.0861974009958</c:v>
                </c:pt>
                <c:pt idx="43">
                  <c:v>4938.0861974009958</c:v>
                </c:pt>
                <c:pt idx="44">
                  <c:v>4938.0861974009958</c:v>
                </c:pt>
                <c:pt idx="45">
                  <c:v>4938.0861974009958</c:v>
                </c:pt>
                <c:pt idx="46">
                  <c:v>4938.0861974009958</c:v>
                </c:pt>
                <c:pt idx="47">
                  <c:v>4938.0861974009958</c:v>
                </c:pt>
                <c:pt idx="48">
                  <c:v>4938.0861974009958</c:v>
                </c:pt>
                <c:pt idx="49">
                  <c:v>4938.0861974009958</c:v>
                </c:pt>
                <c:pt idx="50">
                  <c:v>4938.0861974009958</c:v>
                </c:pt>
                <c:pt idx="51">
                  <c:v>4938.0861974009958</c:v>
                </c:pt>
                <c:pt idx="52">
                  <c:v>4938.0861974009958</c:v>
                </c:pt>
                <c:pt idx="53">
                  <c:v>4938.0861974009958</c:v>
                </c:pt>
                <c:pt idx="54">
                  <c:v>4938.0861974009958</c:v>
                </c:pt>
                <c:pt idx="55">
                  <c:v>4938.0861974009958</c:v>
                </c:pt>
                <c:pt idx="56">
                  <c:v>4938.0861974009958</c:v>
                </c:pt>
                <c:pt idx="57">
                  <c:v>4938.0861974009958</c:v>
                </c:pt>
                <c:pt idx="58">
                  <c:v>4938.0861974009958</c:v>
                </c:pt>
                <c:pt idx="59">
                  <c:v>4938.0861974009958</c:v>
                </c:pt>
                <c:pt idx="60">
                  <c:v>4938.0861974009958</c:v>
                </c:pt>
                <c:pt idx="61">
                  <c:v>4938.0861974009958</c:v>
                </c:pt>
                <c:pt idx="62">
                  <c:v>4938.0861974009958</c:v>
                </c:pt>
                <c:pt idx="63">
                  <c:v>4938.0861974009958</c:v>
                </c:pt>
                <c:pt idx="64">
                  <c:v>4938.0861974009958</c:v>
                </c:pt>
                <c:pt idx="65">
                  <c:v>4938.0861974009958</c:v>
                </c:pt>
                <c:pt idx="66">
                  <c:v>4938.0861974009958</c:v>
                </c:pt>
                <c:pt idx="67">
                  <c:v>4938.0861974009958</c:v>
                </c:pt>
                <c:pt idx="68">
                  <c:v>4938.0861974009958</c:v>
                </c:pt>
                <c:pt idx="69">
                  <c:v>4938.0861974009958</c:v>
                </c:pt>
                <c:pt idx="70">
                  <c:v>4938.0861974009958</c:v>
                </c:pt>
                <c:pt idx="71">
                  <c:v>4938.0861974009958</c:v>
                </c:pt>
                <c:pt idx="72">
                  <c:v>4938.0861974009958</c:v>
                </c:pt>
                <c:pt idx="73">
                  <c:v>4938.0861974009958</c:v>
                </c:pt>
                <c:pt idx="74">
                  <c:v>4938.0861974009958</c:v>
                </c:pt>
                <c:pt idx="75">
                  <c:v>4938.0861974009958</c:v>
                </c:pt>
                <c:pt idx="76">
                  <c:v>4938.0861974009958</c:v>
                </c:pt>
                <c:pt idx="77">
                  <c:v>4938.0861974009958</c:v>
                </c:pt>
                <c:pt idx="78">
                  <c:v>4938.0861974009958</c:v>
                </c:pt>
                <c:pt idx="79">
                  <c:v>4938.0861974009958</c:v>
                </c:pt>
                <c:pt idx="80">
                  <c:v>4938.0861974009958</c:v>
                </c:pt>
                <c:pt idx="81">
                  <c:v>4938.0861974009958</c:v>
                </c:pt>
                <c:pt idx="82">
                  <c:v>4938.0861974009958</c:v>
                </c:pt>
                <c:pt idx="83">
                  <c:v>4938.0861974009958</c:v>
                </c:pt>
                <c:pt idx="84">
                  <c:v>4938.0861974009958</c:v>
                </c:pt>
                <c:pt idx="85">
                  <c:v>4938.0861974009958</c:v>
                </c:pt>
                <c:pt idx="86">
                  <c:v>4938.0861974009958</c:v>
                </c:pt>
                <c:pt idx="87">
                  <c:v>4938.0861974009958</c:v>
                </c:pt>
                <c:pt idx="88">
                  <c:v>4938.0861974009958</c:v>
                </c:pt>
                <c:pt idx="89">
                  <c:v>4938.0861974009958</c:v>
                </c:pt>
                <c:pt idx="90">
                  <c:v>4938.0861974009958</c:v>
                </c:pt>
                <c:pt idx="91">
                  <c:v>4938.0861974009958</c:v>
                </c:pt>
                <c:pt idx="92">
                  <c:v>4938.0861974009958</c:v>
                </c:pt>
                <c:pt idx="93">
                  <c:v>4938.0861974009958</c:v>
                </c:pt>
                <c:pt idx="94">
                  <c:v>4938.0861974009958</c:v>
                </c:pt>
                <c:pt idx="95">
                  <c:v>4938.0861974009958</c:v>
                </c:pt>
                <c:pt idx="96">
                  <c:v>4938.0861974009958</c:v>
                </c:pt>
                <c:pt idx="97">
                  <c:v>4938.0861974009958</c:v>
                </c:pt>
                <c:pt idx="98">
                  <c:v>4938.0861974009958</c:v>
                </c:pt>
                <c:pt idx="99">
                  <c:v>4938.0861974009958</c:v>
                </c:pt>
                <c:pt idx="100">
                  <c:v>4938.0861974009958</c:v>
                </c:pt>
                <c:pt idx="101">
                  <c:v>4938.0861974009958</c:v>
                </c:pt>
                <c:pt idx="102">
                  <c:v>4938.0861974009958</c:v>
                </c:pt>
                <c:pt idx="103">
                  <c:v>4938.0861974009958</c:v>
                </c:pt>
                <c:pt idx="104">
                  <c:v>4938.0861974009958</c:v>
                </c:pt>
                <c:pt idx="105">
                  <c:v>4938.0861974009958</c:v>
                </c:pt>
                <c:pt idx="106">
                  <c:v>4938.0861974009958</c:v>
                </c:pt>
                <c:pt idx="107">
                  <c:v>4938.0861974009958</c:v>
                </c:pt>
                <c:pt idx="108">
                  <c:v>4938.0861974009958</c:v>
                </c:pt>
                <c:pt idx="109">
                  <c:v>4938.0861974009958</c:v>
                </c:pt>
                <c:pt idx="110">
                  <c:v>4938.0861974009958</c:v>
                </c:pt>
                <c:pt idx="111">
                  <c:v>4938.0861974009958</c:v>
                </c:pt>
                <c:pt idx="112">
                  <c:v>4938.0861974009958</c:v>
                </c:pt>
                <c:pt idx="113">
                  <c:v>4938.0861974009958</c:v>
                </c:pt>
                <c:pt idx="114">
                  <c:v>4938.0861974009958</c:v>
                </c:pt>
                <c:pt idx="115">
                  <c:v>4938.0861974009958</c:v>
                </c:pt>
                <c:pt idx="116">
                  <c:v>4938.0861974009958</c:v>
                </c:pt>
                <c:pt idx="117">
                  <c:v>4938.0861974009958</c:v>
                </c:pt>
                <c:pt idx="118">
                  <c:v>4938.0861974009958</c:v>
                </c:pt>
                <c:pt idx="119">
                  <c:v>4938.0861974009958</c:v>
                </c:pt>
                <c:pt idx="120">
                  <c:v>4938.0861974009958</c:v>
                </c:pt>
                <c:pt idx="121">
                  <c:v>4938.0861974009958</c:v>
                </c:pt>
                <c:pt idx="122">
                  <c:v>4938.0861974009958</c:v>
                </c:pt>
                <c:pt idx="123">
                  <c:v>4938.0861974009958</c:v>
                </c:pt>
                <c:pt idx="124">
                  <c:v>4938.0861974009958</c:v>
                </c:pt>
                <c:pt idx="125">
                  <c:v>4938.0861974009958</c:v>
                </c:pt>
                <c:pt idx="126">
                  <c:v>4938.0861974009958</c:v>
                </c:pt>
                <c:pt idx="127">
                  <c:v>4938.0861974009958</c:v>
                </c:pt>
                <c:pt idx="128">
                  <c:v>4938.0861974009958</c:v>
                </c:pt>
                <c:pt idx="129">
                  <c:v>4938.0861974009958</c:v>
                </c:pt>
                <c:pt idx="130">
                  <c:v>4938.0861974009958</c:v>
                </c:pt>
                <c:pt idx="131">
                  <c:v>4938.0861974009958</c:v>
                </c:pt>
                <c:pt idx="132">
                  <c:v>4938.0861974009958</c:v>
                </c:pt>
                <c:pt idx="133">
                  <c:v>4938.0861974009958</c:v>
                </c:pt>
                <c:pt idx="134">
                  <c:v>4938.0861974009958</c:v>
                </c:pt>
                <c:pt idx="135">
                  <c:v>4938.0861974009958</c:v>
                </c:pt>
                <c:pt idx="136">
                  <c:v>4938.0861974009958</c:v>
                </c:pt>
                <c:pt idx="137">
                  <c:v>4938.0861974009958</c:v>
                </c:pt>
                <c:pt idx="138">
                  <c:v>4938.0861974009958</c:v>
                </c:pt>
                <c:pt idx="139">
                  <c:v>4938.0861974009958</c:v>
                </c:pt>
                <c:pt idx="140">
                  <c:v>4938.0861974009958</c:v>
                </c:pt>
                <c:pt idx="141">
                  <c:v>4938.0861974009958</c:v>
                </c:pt>
                <c:pt idx="142">
                  <c:v>4938.0861974009958</c:v>
                </c:pt>
                <c:pt idx="143">
                  <c:v>4938.0861974009958</c:v>
                </c:pt>
                <c:pt idx="144">
                  <c:v>4938.0861974009958</c:v>
                </c:pt>
                <c:pt idx="145">
                  <c:v>4938.0861974009958</c:v>
                </c:pt>
                <c:pt idx="146">
                  <c:v>4938.0861974009958</c:v>
                </c:pt>
                <c:pt idx="147">
                  <c:v>4938.0861974009958</c:v>
                </c:pt>
                <c:pt idx="148">
                  <c:v>4938.0861974009958</c:v>
                </c:pt>
                <c:pt idx="149">
                  <c:v>4938.0861974009958</c:v>
                </c:pt>
                <c:pt idx="150">
                  <c:v>4938.0861974009958</c:v>
                </c:pt>
                <c:pt idx="151">
                  <c:v>4938.0861974009958</c:v>
                </c:pt>
                <c:pt idx="152">
                  <c:v>4938.0861974009958</c:v>
                </c:pt>
                <c:pt idx="153">
                  <c:v>4938.0861974009958</c:v>
                </c:pt>
                <c:pt idx="154">
                  <c:v>4938.0861974009958</c:v>
                </c:pt>
                <c:pt idx="155">
                  <c:v>4938.0861974009958</c:v>
                </c:pt>
                <c:pt idx="156">
                  <c:v>4938.0861974009958</c:v>
                </c:pt>
                <c:pt idx="157">
                  <c:v>4938.0861974009958</c:v>
                </c:pt>
                <c:pt idx="158">
                  <c:v>4938.0861974009958</c:v>
                </c:pt>
                <c:pt idx="159">
                  <c:v>4938.0861974009958</c:v>
                </c:pt>
                <c:pt idx="160">
                  <c:v>4938.0861974009958</c:v>
                </c:pt>
                <c:pt idx="161">
                  <c:v>4938.0861974009958</c:v>
                </c:pt>
                <c:pt idx="162">
                  <c:v>4938.0861974009958</c:v>
                </c:pt>
                <c:pt idx="163">
                  <c:v>4938.0861974009958</c:v>
                </c:pt>
                <c:pt idx="164">
                  <c:v>4938.0861974009958</c:v>
                </c:pt>
                <c:pt idx="165">
                  <c:v>4938.0861974009958</c:v>
                </c:pt>
                <c:pt idx="166">
                  <c:v>4938.0861974009958</c:v>
                </c:pt>
                <c:pt idx="167">
                  <c:v>4938.0861974009958</c:v>
                </c:pt>
                <c:pt idx="168">
                  <c:v>4938.0861974009958</c:v>
                </c:pt>
                <c:pt idx="169">
                  <c:v>4938.0861974009958</c:v>
                </c:pt>
                <c:pt idx="170">
                  <c:v>4938.0861974009958</c:v>
                </c:pt>
                <c:pt idx="171">
                  <c:v>4938.0861974009958</c:v>
                </c:pt>
                <c:pt idx="172">
                  <c:v>4938.0861974009958</c:v>
                </c:pt>
                <c:pt idx="173">
                  <c:v>4938.0861974009958</c:v>
                </c:pt>
                <c:pt idx="174">
                  <c:v>4938.0861974009958</c:v>
                </c:pt>
                <c:pt idx="175">
                  <c:v>4938.0861974009958</c:v>
                </c:pt>
                <c:pt idx="176">
                  <c:v>4938.0861974009958</c:v>
                </c:pt>
                <c:pt idx="177">
                  <c:v>4938.0861974009958</c:v>
                </c:pt>
                <c:pt idx="178">
                  <c:v>4938.0861974009958</c:v>
                </c:pt>
                <c:pt idx="179">
                  <c:v>4938.0861974009958</c:v>
                </c:pt>
                <c:pt idx="180">
                  <c:v>4938.0861974009958</c:v>
                </c:pt>
                <c:pt idx="181">
                  <c:v>4938.0861974009958</c:v>
                </c:pt>
                <c:pt idx="182">
                  <c:v>4938.0861974009958</c:v>
                </c:pt>
                <c:pt idx="183">
                  <c:v>4938.0861974009958</c:v>
                </c:pt>
                <c:pt idx="184">
                  <c:v>4938.0861974009958</c:v>
                </c:pt>
                <c:pt idx="185">
                  <c:v>4938.0861974009958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9-457F-AAF7-D2E9E01CD4AE}"/>
            </c:ext>
          </c:extLst>
        </c:ser>
        <c:ser>
          <c:idx val="0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'Koef P.P di Tube'!$F$2:$F$187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'Koef P.P di Tube'!$H$2:$H$187</c:f>
              <c:numCache>
                <c:formatCode>General</c:formatCode>
                <c:ptCount val="186"/>
                <c:pt idx="0">
                  <c:v>4955.921859941961</c:v>
                </c:pt>
                <c:pt idx="1">
                  <c:v>4953.4467151160816</c:v>
                </c:pt>
                <c:pt idx="2">
                  <c:v>4980.8488877497948</c:v>
                </c:pt>
                <c:pt idx="3">
                  <c:v>4873.2600224970956</c:v>
                </c:pt>
                <c:pt idx="4">
                  <c:v>4906.2870672810159</c:v>
                </c:pt>
                <c:pt idx="5">
                  <c:v>4930.0895018102447</c:v>
                </c:pt>
                <c:pt idx="6">
                  <c:v>4922.2849538828295</c:v>
                </c:pt>
                <c:pt idx="7">
                  <c:v>4894.9750088993715</c:v>
                </c:pt>
                <c:pt idx="8">
                  <c:v>4958.8962183144868</c:v>
                </c:pt>
                <c:pt idx="9">
                  <c:v>4999.2501570454797</c:v>
                </c:pt>
                <c:pt idx="10">
                  <c:v>4966.8502539357432</c:v>
                </c:pt>
                <c:pt idx="11">
                  <c:v>4957.4084677821038</c:v>
                </c:pt>
                <c:pt idx="12">
                  <c:v>4951.2217886154494</c:v>
                </c:pt>
                <c:pt idx="13">
                  <c:v>4940.1353860178488</c:v>
                </c:pt>
                <c:pt idx="14">
                  <c:v>4936.6992087157996</c:v>
                </c:pt>
                <c:pt idx="15">
                  <c:v>4976.8389502122245</c:v>
                </c:pt>
                <c:pt idx="16">
                  <c:v>4946.0402236169748</c:v>
                </c:pt>
                <c:pt idx="17">
                  <c:v>4954.4363931704174</c:v>
                </c:pt>
                <c:pt idx="18">
                  <c:v>4939.1529975373987</c:v>
                </c:pt>
                <c:pt idx="19">
                  <c:v>4899.5399758931253</c:v>
                </c:pt>
                <c:pt idx="20">
                  <c:v>4892.3370690563343</c:v>
                </c:pt>
                <c:pt idx="21">
                  <c:v>4880.6299531516261</c:v>
                </c:pt>
                <c:pt idx="22">
                  <c:v>4904.3569157934344</c:v>
                </c:pt>
                <c:pt idx="23">
                  <c:v>4907.0113725695855</c:v>
                </c:pt>
                <c:pt idx="24">
                  <c:v>4904.3569157934335</c:v>
                </c:pt>
                <c:pt idx="25">
                  <c:v>4901.4653074338012</c:v>
                </c:pt>
                <c:pt idx="26">
                  <c:v>4954.4363931704174</c:v>
                </c:pt>
                <c:pt idx="27">
                  <c:v>4982.1036958927589</c:v>
                </c:pt>
                <c:pt idx="28">
                  <c:v>4964.6098771436591</c:v>
                </c:pt>
                <c:pt idx="29">
                  <c:v>4942.5935437113658</c:v>
                </c:pt>
                <c:pt idx="30">
                  <c:v>4938.9074784144332</c:v>
                </c:pt>
                <c:pt idx="31">
                  <c:v>4916.6948607519034</c:v>
                </c:pt>
                <c:pt idx="32">
                  <c:v>4955.921859941961</c:v>
                </c:pt>
                <c:pt idx="33">
                  <c:v>4969.0932250954493</c:v>
                </c:pt>
                <c:pt idx="34">
                  <c:v>4960.1368844883273</c:v>
                </c:pt>
                <c:pt idx="35">
                  <c:v>4954.9314220756187</c:v>
                </c:pt>
                <c:pt idx="36">
                  <c:v>4927.8912825429206</c:v>
                </c:pt>
                <c:pt idx="37">
                  <c:v>4903.3925642716194</c:v>
                </c:pt>
                <c:pt idx="38">
                  <c:v>4914.7542702462415</c:v>
                </c:pt>
                <c:pt idx="39">
                  <c:v>4897.8568873379618</c:v>
                </c:pt>
                <c:pt idx="40">
                  <c:v>4898.3376197859416</c:v>
                </c:pt>
                <c:pt idx="41">
                  <c:v>4886.3551555913291</c:v>
                </c:pt>
                <c:pt idx="42">
                  <c:v>4872.5482996733335</c:v>
                </c:pt>
                <c:pt idx="43">
                  <c:v>4859.5465265032553</c:v>
                </c:pt>
                <c:pt idx="44">
                  <c:v>4899.0589434177136</c:v>
                </c:pt>
                <c:pt idx="45">
                  <c:v>4963.3663423506105</c:v>
                </c:pt>
                <c:pt idx="46">
                  <c:v>4952.704788626007</c:v>
                </c:pt>
                <c:pt idx="47">
                  <c:v>4961.1299902207529</c:v>
                </c:pt>
                <c:pt idx="48">
                  <c:v>4921.3115999679985</c:v>
                </c:pt>
                <c:pt idx="49">
                  <c:v>4920.3387366484967</c:v>
                </c:pt>
                <c:pt idx="50">
                  <c:v>4952.4575430038358</c:v>
                </c:pt>
                <c:pt idx="51">
                  <c:v>4956.4172690231753</c:v>
                </c:pt>
                <c:pt idx="52">
                  <c:v>4965.1075147327783</c:v>
                </c:pt>
                <c:pt idx="53">
                  <c:v>4971.8381656240317</c:v>
                </c:pt>
                <c:pt idx="54">
                  <c:v>4959.6405225985372</c:v>
                </c:pt>
                <c:pt idx="55">
                  <c:v>4922.041569385724</c:v>
                </c:pt>
                <c:pt idx="56">
                  <c:v>4930.8227978944869</c:v>
                </c:pt>
                <c:pt idx="57">
                  <c:v>4966.6011951657592</c:v>
                </c:pt>
                <c:pt idx="58">
                  <c:v>4968.0960283763452</c:v>
                </c:pt>
                <c:pt idx="59">
                  <c:v>4964.1123673974344</c:v>
                </c:pt>
                <c:pt idx="60">
                  <c:v>4930.3339029070403</c:v>
                </c:pt>
                <c:pt idx="61">
                  <c:v>4940.3810611718245</c:v>
                </c:pt>
                <c:pt idx="62">
                  <c:v>4974.0869219927808</c:v>
                </c:pt>
                <c:pt idx="63">
                  <c:v>4986.3761267172904</c:v>
                </c:pt>
                <c:pt idx="64">
                  <c:v>4976.0880094598178</c:v>
                </c:pt>
                <c:pt idx="65">
                  <c:v>4985.8729990645652</c:v>
                </c:pt>
                <c:pt idx="66">
                  <c:v>4957.9042575801641</c:v>
                </c:pt>
                <c:pt idx="67">
                  <c:v>4934.493459595993</c:v>
                </c:pt>
                <c:pt idx="68">
                  <c:v>4956.4172690231753</c:v>
                </c:pt>
                <c:pt idx="69">
                  <c:v>4917.908721699403</c:v>
                </c:pt>
                <c:pt idx="70">
                  <c:v>4904.8392725258154</c:v>
                </c:pt>
                <c:pt idx="71">
                  <c:v>4895.2150008465424</c:v>
                </c:pt>
                <c:pt idx="72">
                  <c:v>4900.2617498265845</c:v>
                </c:pt>
                <c:pt idx="73">
                  <c:v>4909.6694888363454</c:v>
                </c:pt>
                <c:pt idx="74">
                  <c:v>4958.8962183144868</c:v>
                </c:pt>
                <c:pt idx="75">
                  <c:v>4962.6206046086554</c:v>
                </c:pt>
                <c:pt idx="76">
                  <c:v>4939.1529975373996</c:v>
                </c:pt>
                <c:pt idx="77">
                  <c:v>4953.9414908705494</c:v>
                </c:pt>
                <c:pt idx="78">
                  <c:v>4953.9414908705494</c:v>
                </c:pt>
                <c:pt idx="79">
                  <c:v>4932.0455769993687</c:v>
                </c:pt>
                <c:pt idx="80">
                  <c:v>4955.4265776461261</c:v>
                </c:pt>
                <c:pt idx="81">
                  <c:v>4964.6098771436591</c:v>
                </c:pt>
                <c:pt idx="82">
                  <c:v>4962.6206046086554</c:v>
                </c:pt>
                <c:pt idx="83">
                  <c:v>4939.6441293652279</c:v>
                </c:pt>
                <c:pt idx="84">
                  <c:v>4953.4467151160816</c:v>
                </c:pt>
                <c:pt idx="85">
                  <c:v>4946.2866502832176</c:v>
                </c:pt>
                <c:pt idx="86">
                  <c:v>4954.9314220756187</c:v>
                </c:pt>
                <c:pt idx="87">
                  <c:v>4976.0880094598178</c:v>
                </c:pt>
                <c:pt idx="88">
                  <c:v>4966.6011951657592</c:v>
                </c:pt>
                <c:pt idx="89">
                  <c:v>4953.9414908705494</c:v>
                </c:pt>
                <c:pt idx="90">
                  <c:v>4934.24853172029</c:v>
                </c:pt>
                <c:pt idx="91">
                  <c:v>4924.9642105281355</c:v>
                </c:pt>
                <c:pt idx="92">
                  <c:v>4900.2617498265845</c:v>
                </c:pt>
                <c:pt idx="93">
                  <c:v>4924.9642105281355</c:v>
                </c:pt>
                <c:pt idx="94">
                  <c:v>4967.0993447349329</c:v>
                </c:pt>
                <c:pt idx="95">
                  <c:v>4939.1529975373996</c:v>
                </c:pt>
                <c:pt idx="96">
                  <c:v>4979.0935194568956</c:v>
                </c:pt>
                <c:pt idx="97">
                  <c:v>4948.2591948304935</c:v>
                </c:pt>
                <c:pt idx="98">
                  <c:v>4906.7699072390551</c:v>
                </c:pt>
                <c:pt idx="99">
                  <c:v>4911.8470397149504</c:v>
                </c:pt>
                <c:pt idx="100">
                  <c:v>4948.2591948304935</c:v>
                </c:pt>
                <c:pt idx="101">
                  <c:v>4931.0672917996581</c:v>
                </c:pt>
                <c:pt idx="102">
                  <c:v>4921.5548924354898</c:v>
                </c:pt>
                <c:pt idx="103">
                  <c:v>4924.4767963074928</c:v>
                </c:pt>
                <c:pt idx="104">
                  <c:v>4940.626767554033</c:v>
                </c:pt>
                <c:pt idx="105">
                  <c:v>4937.9257136909537</c:v>
                </c:pt>
                <c:pt idx="106">
                  <c:v>4940.626767554033</c:v>
                </c:pt>
                <c:pt idx="107">
                  <c:v>4930.3339029070403</c:v>
                </c:pt>
                <c:pt idx="108">
                  <c:v>4912.8156298002714</c:v>
                </c:pt>
                <c:pt idx="109">
                  <c:v>4902.6696171100257</c:v>
                </c:pt>
                <c:pt idx="110">
                  <c:v>4891.3787132719199</c:v>
                </c:pt>
                <c:pt idx="111">
                  <c:v>4938.4165337136756</c:v>
                </c:pt>
                <c:pt idx="112">
                  <c:v>4883.4904255943566</c:v>
                </c:pt>
                <c:pt idx="113">
                  <c:v>4900.2617498265845</c:v>
                </c:pt>
                <c:pt idx="114">
                  <c:v>4876.1095504366585</c:v>
                </c:pt>
                <c:pt idx="115">
                  <c:v>4859.0753881717528</c:v>
                </c:pt>
                <c:pt idx="116">
                  <c:v>4896.8957821279055</c:v>
                </c:pt>
                <c:pt idx="117">
                  <c:v>4904.8392725258154</c:v>
                </c:pt>
                <c:pt idx="118">
                  <c:v>4887.0720047124032</c:v>
                </c:pt>
                <c:pt idx="119">
                  <c:v>4863.3197978274657</c:v>
                </c:pt>
                <c:pt idx="120">
                  <c:v>4845.9302204379328</c:v>
                </c:pt>
                <c:pt idx="121">
                  <c:v>4852.7263047975184</c:v>
                </c:pt>
                <c:pt idx="122">
                  <c:v>4898.8184722032302</c:v>
                </c:pt>
                <c:pt idx="123">
                  <c:v>4944.0699399927144</c:v>
                </c:pt>
                <c:pt idx="124">
                  <c:v>4942.5935437113658</c:v>
                </c:pt>
                <c:pt idx="125">
                  <c:v>4916.452180170505</c:v>
                </c:pt>
                <c:pt idx="126">
                  <c:v>4904.8392725258154</c:v>
                </c:pt>
                <c:pt idx="127">
                  <c:v>4903.8746797273598</c:v>
                </c:pt>
                <c:pt idx="128">
                  <c:v>4935.473481696783</c:v>
                </c:pt>
                <c:pt idx="129">
                  <c:v>4971.3387961874387</c:v>
                </c:pt>
                <c:pt idx="130">
                  <c:v>4957.9042575801641</c:v>
                </c:pt>
                <c:pt idx="131">
                  <c:v>4954.1889261985652</c:v>
                </c:pt>
                <c:pt idx="132">
                  <c:v>4942.1016620523587</c:v>
                </c:pt>
                <c:pt idx="133">
                  <c:v>4914.9967373410136</c:v>
                </c:pt>
                <c:pt idx="134">
                  <c:v>4957.9042575801641</c:v>
                </c:pt>
                <c:pt idx="135">
                  <c:v>4976.5886043022256</c:v>
                </c:pt>
                <c:pt idx="136">
                  <c:v>4969.8414596361354</c:v>
                </c:pt>
                <c:pt idx="137">
                  <c:v>4950.9747324300033</c:v>
                </c:pt>
                <c:pt idx="138">
                  <c:v>4919.3663634662171</c:v>
                </c:pt>
                <c:pt idx="139">
                  <c:v>4905.0804961593622</c:v>
                </c:pt>
                <c:pt idx="140">
                  <c:v>4950.4807146916428</c:v>
                </c:pt>
                <c:pt idx="141">
                  <c:v>4971.8381656240317</c:v>
                </c:pt>
                <c:pt idx="142">
                  <c:v>4900.021128476782</c:v>
                </c:pt>
                <c:pt idx="143">
                  <c:v>4946.2866502832176</c:v>
                </c:pt>
                <c:pt idx="144">
                  <c:v>4908.4607999164136</c:v>
                </c:pt>
                <c:pt idx="145">
                  <c:v>4934.493459595993</c:v>
                </c:pt>
                <c:pt idx="146">
                  <c:v>4958.4001744042025</c:v>
                </c:pt>
                <c:pt idx="147">
                  <c:v>4961.6267341842931</c:v>
                </c:pt>
                <c:pt idx="148">
                  <c:v>4923.9895051089452</c:v>
                </c:pt>
                <c:pt idx="149">
                  <c:v>4906.2870672810159</c:v>
                </c:pt>
                <c:pt idx="150">
                  <c:v>4910.3950659852399</c:v>
                </c:pt>
                <c:pt idx="151">
                  <c:v>4937.1897172999106</c:v>
                </c:pt>
                <c:pt idx="152">
                  <c:v>4945.0548308578354</c:v>
                </c:pt>
                <c:pt idx="153">
                  <c:v>4977.0893284583672</c:v>
                </c:pt>
                <c:pt idx="154">
                  <c:v>4968.8438777879073</c:v>
                </c:pt>
                <c:pt idx="155">
                  <c:v>4956.6650211270653</c:v>
                </c:pt>
                <c:pt idx="156">
                  <c:v>4954.4363931704174</c:v>
                </c:pt>
                <c:pt idx="157">
                  <c:v>4940.626767554033</c:v>
                </c:pt>
                <c:pt idx="158">
                  <c:v>4979.0935194568956</c:v>
                </c:pt>
                <c:pt idx="159">
                  <c:v>4978.091164959068</c:v>
                </c:pt>
                <c:pt idx="160">
                  <c:v>4954.9314220756187</c:v>
                </c:pt>
                <c:pt idx="161">
                  <c:v>4945.5474644710539</c:v>
                </c:pt>
                <c:pt idx="162">
                  <c:v>4945.7938283487256</c:v>
                </c:pt>
                <c:pt idx="163">
                  <c:v>4925.2079637897496</c:v>
                </c:pt>
                <c:pt idx="164">
                  <c:v>4955.921859941961</c:v>
                </c:pt>
                <c:pt idx="165">
                  <c:v>4961.3783462714382</c:v>
                </c:pt>
                <c:pt idx="166">
                  <c:v>4966.6011951657592</c:v>
                </c:pt>
                <c:pt idx="167">
                  <c:v>4968.8438777879073</c:v>
                </c:pt>
                <c:pt idx="168">
                  <c:v>4954.4363931704174</c:v>
                </c:pt>
                <c:pt idx="169">
                  <c:v>4934.0036348898093</c:v>
                </c:pt>
                <c:pt idx="170">
                  <c:v>4977.3397390483879</c:v>
                </c:pt>
                <c:pt idx="171">
                  <c:v>4992.1714921024113</c:v>
                </c:pt>
                <c:pt idx="172">
                  <c:v>4976.0880094598178</c:v>
                </c:pt>
                <c:pt idx="173">
                  <c:v>4958.1522001101666</c:v>
                </c:pt>
                <c:pt idx="174">
                  <c:v>4942.5935437113658</c:v>
                </c:pt>
                <c:pt idx="175">
                  <c:v>4928.3795595324445</c:v>
                </c:pt>
                <c:pt idx="176">
                  <c:v>4954.4363931704174</c:v>
                </c:pt>
                <c:pt idx="177">
                  <c:v>4975.8377605119558</c:v>
                </c:pt>
                <c:pt idx="178">
                  <c:v>4958.4001744042025</c:v>
                </c:pt>
                <c:pt idx="179">
                  <c:v>4932.2902257303667</c:v>
                </c:pt>
                <c:pt idx="180">
                  <c:v>4960.6333736755887</c:v>
                </c:pt>
                <c:pt idx="181">
                  <c:v>4941.1182740326049</c:v>
                </c:pt>
                <c:pt idx="182">
                  <c:v>4969.8414596361354</c:v>
                </c:pt>
                <c:pt idx="183">
                  <c:v>4987.1310629532745</c:v>
                </c:pt>
                <c:pt idx="184">
                  <c:v>4978.5922774273822</c:v>
                </c:pt>
                <c:pt idx="185">
                  <c:v>4983.1081273421032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33-4823-BCDD-650786A2E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3142175"/>
        <c:axId val="1943137855"/>
      </c:lineChart>
      <c:catAx>
        <c:axId val="19431421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137855"/>
        <c:crosses val="autoZero"/>
        <c:auto val="1"/>
        <c:lblAlgn val="ctr"/>
        <c:lblOffset val="100"/>
        <c:noMultiLvlLbl val="0"/>
      </c:catAx>
      <c:valAx>
        <c:axId val="1943137855"/>
        <c:scaling>
          <c:orientation val="minMax"/>
          <c:min val="4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Koefisien Perpindahan Panas</a:t>
                </a:r>
                <a:r>
                  <a:rPr lang="en-US" baseline="0"/>
                  <a:t> (</a:t>
                </a:r>
                <a:r>
                  <a:rPr lang="en-US" i="1" baseline="0"/>
                  <a:t>W/m</a:t>
                </a:r>
                <a:r>
                  <a:rPr lang="en-US" i="1" baseline="30000"/>
                  <a:t>2</a:t>
                </a:r>
                <a:r>
                  <a:rPr lang="en-US" i="1" baseline="0"/>
                  <a:t>.</a:t>
                </a:r>
                <a:r>
                  <a:rPr lang="en-US" i="1" baseline="30000"/>
                  <a:t>0</a:t>
                </a:r>
                <a:r>
                  <a:rPr lang="en-US" i="1" baseline="0"/>
                  <a:t>C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142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Koefisien Perpindahan Panas Menyeluruh (</a:t>
            </a:r>
            <a:r>
              <a:rPr lang="en-US" i="1"/>
              <a:t>U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'Koef Menyeluruh'!$S$2:$S$187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'Koef Menyeluruh'!$W$2:$W$187</c:f>
              <c:numCache>
                <c:formatCode>General</c:formatCode>
                <c:ptCount val="186"/>
                <c:pt idx="0">
                  <c:v>55.16362248923803</c:v>
                </c:pt>
                <c:pt idx="1">
                  <c:v>55.16362248923803</c:v>
                </c:pt>
                <c:pt idx="2">
                  <c:v>55.16362248923803</c:v>
                </c:pt>
                <c:pt idx="3">
                  <c:v>55.16362248923803</c:v>
                </c:pt>
                <c:pt idx="4">
                  <c:v>55.16362248923803</c:v>
                </c:pt>
                <c:pt idx="5">
                  <c:v>55.16362248923803</c:v>
                </c:pt>
                <c:pt idx="6">
                  <c:v>55.16362248923803</c:v>
                </c:pt>
                <c:pt idx="7">
                  <c:v>55.16362248923803</c:v>
                </c:pt>
                <c:pt idx="8">
                  <c:v>55.16362248923803</c:v>
                </c:pt>
                <c:pt idx="9">
                  <c:v>55.16362248923803</c:v>
                </c:pt>
                <c:pt idx="10">
                  <c:v>55.16362248923803</c:v>
                </c:pt>
                <c:pt idx="11">
                  <c:v>55.16362248923803</c:v>
                </c:pt>
                <c:pt idx="12">
                  <c:v>55.16362248923803</c:v>
                </c:pt>
                <c:pt idx="13">
                  <c:v>55.16362248923803</c:v>
                </c:pt>
                <c:pt idx="14">
                  <c:v>55.16362248923803</c:v>
                </c:pt>
                <c:pt idx="15">
                  <c:v>55.16362248923803</c:v>
                </c:pt>
                <c:pt idx="16">
                  <c:v>55.16362248923803</c:v>
                </c:pt>
                <c:pt idx="17">
                  <c:v>55.16362248923803</c:v>
                </c:pt>
                <c:pt idx="18">
                  <c:v>55.16362248923803</c:v>
                </c:pt>
                <c:pt idx="19">
                  <c:v>55.16362248923803</c:v>
                </c:pt>
                <c:pt idx="20">
                  <c:v>55.16362248923803</c:v>
                </c:pt>
                <c:pt idx="21">
                  <c:v>55.16362248923803</c:v>
                </c:pt>
                <c:pt idx="22">
                  <c:v>55.16362248923803</c:v>
                </c:pt>
                <c:pt idx="23">
                  <c:v>55.16362248923803</c:v>
                </c:pt>
                <c:pt idx="24">
                  <c:v>55.16362248923803</c:v>
                </c:pt>
                <c:pt idx="25">
                  <c:v>55.16362248923803</c:v>
                </c:pt>
                <c:pt idx="26">
                  <c:v>55.16362248923803</c:v>
                </c:pt>
                <c:pt idx="27">
                  <c:v>55.16362248923803</c:v>
                </c:pt>
                <c:pt idx="28">
                  <c:v>55.16362248923803</c:v>
                </c:pt>
                <c:pt idx="29">
                  <c:v>55.16362248923803</c:v>
                </c:pt>
                <c:pt idx="30">
                  <c:v>55.16362248923803</c:v>
                </c:pt>
                <c:pt idx="31">
                  <c:v>55.16362248923803</c:v>
                </c:pt>
                <c:pt idx="32">
                  <c:v>55.16362248923803</c:v>
                </c:pt>
                <c:pt idx="33">
                  <c:v>55.16362248923803</c:v>
                </c:pt>
                <c:pt idx="34">
                  <c:v>55.16362248923803</c:v>
                </c:pt>
                <c:pt idx="35">
                  <c:v>55.16362248923803</c:v>
                </c:pt>
                <c:pt idx="36">
                  <c:v>55.16362248923803</c:v>
                </c:pt>
                <c:pt idx="37">
                  <c:v>55.16362248923803</c:v>
                </c:pt>
                <c:pt idx="38">
                  <c:v>55.16362248923803</c:v>
                </c:pt>
                <c:pt idx="39">
                  <c:v>55.16362248923803</c:v>
                </c:pt>
                <c:pt idx="40">
                  <c:v>55.16362248923803</c:v>
                </c:pt>
                <c:pt idx="41">
                  <c:v>55.16362248923803</c:v>
                </c:pt>
                <c:pt idx="42">
                  <c:v>55.16362248923803</c:v>
                </c:pt>
                <c:pt idx="43">
                  <c:v>55.16362248923803</c:v>
                </c:pt>
                <c:pt idx="44">
                  <c:v>55.16362248923803</c:v>
                </c:pt>
                <c:pt idx="45">
                  <c:v>55.16362248923803</c:v>
                </c:pt>
                <c:pt idx="46">
                  <c:v>55.16362248923803</c:v>
                </c:pt>
                <c:pt idx="47">
                  <c:v>55.16362248923803</c:v>
                </c:pt>
                <c:pt idx="48">
                  <c:v>55.16362248923803</c:v>
                </c:pt>
                <c:pt idx="49">
                  <c:v>55.16362248923803</c:v>
                </c:pt>
                <c:pt idx="50">
                  <c:v>55.16362248923803</c:v>
                </c:pt>
                <c:pt idx="51">
                  <c:v>55.16362248923803</c:v>
                </c:pt>
                <c:pt idx="52">
                  <c:v>55.16362248923803</c:v>
                </c:pt>
                <c:pt idx="53">
                  <c:v>55.16362248923803</c:v>
                </c:pt>
                <c:pt idx="54">
                  <c:v>55.16362248923803</c:v>
                </c:pt>
                <c:pt idx="55">
                  <c:v>55.16362248923803</c:v>
                </c:pt>
                <c:pt idx="56">
                  <c:v>55.16362248923803</c:v>
                </c:pt>
                <c:pt idx="57">
                  <c:v>55.16362248923803</c:v>
                </c:pt>
                <c:pt idx="58">
                  <c:v>55.16362248923803</c:v>
                </c:pt>
                <c:pt idx="59">
                  <c:v>55.16362248923803</c:v>
                </c:pt>
                <c:pt idx="60">
                  <c:v>55.16362248923803</c:v>
                </c:pt>
                <c:pt idx="61">
                  <c:v>55.16362248923803</c:v>
                </c:pt>
                <c:pt idx="62">
                  <c:v>55.16362248923803</c:v>
                </c:pt>
                <c:pt idx="63">
                  <c:v>55.16362248923803</c:v>
                </c:pt>
                <c:pt idx="64">
                  <c:v>55.16362248923803</c:v>
                </c:pt>
                <c:pt idx="65">
                  <c:v>55.16362248923803</c:v>
                </c:pt>
                <c:pt idx="66">
                  <c:v>55.16362248923803</c:v>
                </c:pt>
                <c:pt idx="67">
                  <c:v>55.16362248923803</c:v>
                </c:pt>
                <c:pt idx="68">
                  <c:v>55.16362248923803</c:v>
                </c:pt>
                <c:pt idx="69">
                  <c:v>55.16362248923803</c:v>
                </c:pt>
                <c:pt idx="70">
                  <c:v>55.16362248923803</c:v>
                </c:pt>
                <c:pt idx="71">
                  <c:v>55.16362248923803</c:v>
                </c:pt>
                <c:pt idx="72">
                  <c:v>55.16362248923803</c:v>
                </c:pt>
                <c:pt idx="73">
                  <c:v>55.16362248923803</c:v>
                </c:pt>
                <c:pt idx="74">
                  <c:v>55.16362248923803</c:v>
                </c:pt>
                <c:pt idx="75">
                  <c:v>55.16362248923803</c:v>
                </c:pt>
                <c:pt idx="76">
                  <c:v>55.16362248923803</c:v>
                </c:pt>
                <c:pt idx="77">
                  <c:v>55.16362248923803</c:v>
                </c:pt>
                <c:pt idx="78">
                  <c:v>55.16362248923803</c:v>
                </c:pt>
                <c:pt idx="79">
                  <c:v>55.16362248923803</c:v>
                </c:pt>
                <c:pt idx="80">
                  <c:v>55.16362248923803</c:v>
                </c:pt>
                <c:pt idx="81">
                  <c:v>55.16362248923803</c:v>
                </c:pt>
                <c:pt idx="82">
                  <c:v>55.16362248923803</c:v>
                </c:pt>
                <c:pt idx="83">
                  <c:v>55.16362248923803</c:v>
                </c:pt>
                <c:pt idx="84">
                  <c:v>55.16362248923803</c:v>
                </c:pt>
                <c:pt idx="85">
                  <c:v>55.16362248923803</c:v>
                </c:pt>
                <c:pt idx="86">
                  <c:v>55.16362248923803</c:v>
                </c:pt>
                <c:pt idx="87">
                  <c:v>55.16362248923803</c:v>
                </c:pt>
                <c:pt idx="88">
                  <c:v>55.16362248923803</c:v>
                </c:pt>
                <c:pt idx="89">
                  <c:v>55.16362248923803</c:v>
                </c:pt>
                <c:pt idx="90">
                  <c:v>55.16362248923803</c:v>
                </c:pt>
                <c:pt idx="91">
                  <c:v>55.16362248923803</c:v>
                </c:pt>
                <c:pt idx="92">
                  <c:v>55.16362248923803</c:v>
                </c:pt>
                <c:pt idx="93">
                  <c:v>55.16362248923803</c:v>
                </c:pt>
                <c:pt idx="94">
                  <c:v>55.16362248923803</c:v>
                </c:pt>
                <c:pt idx="95">
                  <c:v>55.16362248923803</c:v>
                </c:pt>
                <c:pt idx="96">
                  <c:v>55.16362248923803</c:v>
                </c:pt>
                <c:pt idx="97">
                  <c:v>55.16362248923803</c:v>
                </c:pt>
                <c:pt idx="98">
                  <c:v>55.16362248923803</c:v>
                </c:pt>
                <c:pt idx="99">
                  <c:v>55.16362248923803</c:v>
                </c:pt>
                <c:pt idx="100">
                  <c:v>55.16362248923803</c:v>
                </c:pt>
                <c:pt idx="101">
                  <c:v>55.16362248923803</c:v>
                </c:pt>
                <c:pt idx="102">
                  <c:v>55.16362248923803</c:v>
                </c:pt>
                <c:pt idx="103">
                  <c:v>55.16362248923803</c:v>
                </c:pt>
                <c:pt idx="104">
                  <c:v>55.16362248923803</c:v>
                </c:pt>
                <c:pt idx="105">
                  <c:v>55.16362248923803</c:v>
                </c:pt>
                <c:pt idx="106">
                  <c:v>55.16362248923803</c:v>
                </c:pt>
                <c:pt idx="107">
                  <c:v>55.16362248923803</c:v>
                </c:pt>
                <c:pt idx="108">
                  <c:v>55.16362248923803</c:v>
                </c:pt>
                <c:pt idx="109">
                  <c:v>55.16362248923803</c:v>
                </c:pt>
                <c:pt idx="110">
                  <c:v>55.16362248923803</c:v>
                </c:pt>
                <c:pt idx="111">
                  <c:v>55.16362248923803</c:v>
                </c:pt>
                <c:pt idx="112">
                  <c:v>55.16362248923803</c:v>
                </c:pt>
                <c:pt idx="113">
                  <c:v>55.16362248923803</c:v>
                </c:pt>
                <c:pt idx="114">
                  <c:v>55.16362248923803</c:v>
                </c:pt>
                <c:pt idx="115">
                  <c:v>55.16362248923803</c:v>
                </c:pt>
                <c:pt idx="116">
                  <c:v>55.16362248923803</c:v>
                </c:pt>
                <c:pt idx="117">
                  <c:v>55.16362248923803</c:v>
                </c:pt>
                <c:pt idx="118">
                  <c:v>55.16362248923803</c:v>
                </c:pt>
                <c:pt idx="119">
                  <c:v>55.16362248923803</c:v>
                </c:pt>
                <c:pt idx="120">
                  <c:v>55.16362248923803</c:v>
                </c:pt>
                <c:pt idx="121">
                  <c:v>55.16362248923803</c:v>
                </c:pt>
                <c:pt idx="122">
                  <c:v>55.16362248923803</c:v>
                </c:pt>
                <c:pt idx="123">
                  <c:v>55.16362248923803</c:v>
                </c:pt>
                <c:pt idx="124">
                  <c:v>55.16362248923803</c:v>
                </c:pt>
                <c:pt idx="125">
                  <c:v>55.16362248923803</c:v>
                </c:pt>
                <c:pt idx="126">
                  <c:v>55.16362248923803</c:v>
                </c:pt>
                <c:pt idx="127">
                  <c:v>55.16362248923803</c:v>
                </c:pt>
                <c:pt idx="128">
                  <c:v>55.16362248923803</c:v>
                </c:pt>
                <c:pt idx="129">
                  <c:v>55.16362248923803</c:v>
                </c:pt>
                <c:pt idx="130">
                  <c:v>55.16362248923803</c:v>
                </c:pt>
                <c:pt idx="131">
                  <c:v>55.16362248923803</c:v>
                </c:pt>
                <c:pt idx="132">
                  <c:v>55.16362248923803</c:v>
                </c:pt>
                <c:pt idx="133">
                  <c:v>55.16362248923803</c:v>
                </c:pt>
                <c:pt idx="134">
                  <c:v>55.16362248923803</c:v>
                </c:pt>
                <c:pt idx="135">
                  <c:v>55.16362248923803</c:v>
                </c:pt>
                <c:pt idx="136">
                  <c:v>55.16362248923803</c:v>
                </c:pt>
                <c:pt idx="137">
                  <c:v>55.16362248923803</c:v>
                </c:pt>
                <c:pt idx="138">
                  <c:v>55.16362248923803</c:v>
                </c:pt>
                <c:pt idx="139">
                  <c:v>55.16362248923803</c:v>
                </c:pt>
                <c:pt idx="140">
                  <c:v>55.16362248923803</c:v>
                </c:pt>
                <c:pt idx="141">
                  <c:v>55.16362248923803</c:v>
                </c:pt>
                <c:pt idx="142">
                  <c:v>55.16362248923803</c:v>
                </c:pt>
                <c:pt idx="143">
                  <c:v>55.16362248923803</c:v>
                </c:pt>
                <c:pt idx="144">
                  <c:v>55.16362248923803</c:v>
                </c:pt>
                <c:pt idx="145">
                  <c:v>55.16362248923803</c:v>
                </c:pt>
                <c:pt idx="146">
                  <c:v>55.16362248923803</c:v>
                </c:pt>
                <c:pt idx="147">
                  <c:v>55.16362248923803</c:v>
                </c:pt>
                <c:pt idx="148">
                  <c:v>55.16362248923803</c:v>
                </c:pt>
                <c:pt idx="149">
                  <c:v>55.16362248923803</c:v>
                </c:pt>
                <c:pt idx="150">
                  <c:v>55.16362248923803</c:v>
                </c:pt>
                <c:pt idx="151">
                  <c:v>55.16362248923803</c:v>
                </c:pt>
                <c:pt idx="152">
                  <c:v>55.16362248923803</c:v>
                </c:pt>
                <c:pt idx="153">
                  <c:v>55.16362248923803</c:v>
                </c:pt>
                <c:pt idx="154">
                  <c:v>55.16362248923803</c:v>
                </c:pt>
                <c:pt idx="155">
                  <c:v>55.16362248923803</c:v>
                </c:pt>
                <c:pt idx="156">
                  <c:v>55.16362248923803</c:v>
                </c:pt>
                <c:pt idx="157">
                  <c:v>55.16362248923803</c:v>
                </c:pt>
                <c:pt idx="158">
                  <c:v>55.16362248923803</c:v>
                </c:pt>
                <c:pt idx="159">
                  <c:v>55.16362248923803</c:v>
                </c:pt>
                <c:pt idx="160">
                  <c:v>55.16362248923803</c:v>
                </c:pt>
                <c:pt idx="161">
                  <c:v>55.16362248923803</c:v>
                </c:pt>
                <c:pt idx="162">
                  <c:v>55.16362248923803</c:v>
                </c:pt>
                <c:pt idx="163">
                  <c:v>55.16362248923803</c:v>
                </c:pt>
                <c:pt idx="164">
                  <c:v>55.16362248923803</c:v>
                </c:pt>
                <c:pt idx="165">
                  <c:v>55.16362248923803</c:v>
                </c:pt>
                <c:pt idx="166">
                  <c:v>55.16362248923803</c:v>
                </c:pt>
                <c:pt idx="167">
                  <c:v>55.16362248923803</c:v>
                </c:pt>
                <c:pt idx="168">
                  <c:v>55.16362248923803</c:v>
                </c:pt>
                <c:pt idx="169">
                  <c:v>55.16362248923803</c:v>
                </c:pt>
                <c:pt idx="170">
                  <c:v>55.16362248923803</c:v>
                </c:pt>
                <c:pt idx="171">
                  <c:v>55.16362248923803</c:v>
                </c:pt>
                <c:pt idx="172">
                  <c:v>55.16362248923803</c:v>
                </c:pt>
                <c:pt idx="173">
                  <c:v>55.16362248923803</c:v>
                </c:pt>
                <c:pt idx="174">
                  <c:v>55.16362248923803</c:v>
                </c:pt>
                <c:pt idx="175">
                  <c:v>55.16362248923803</c:v>
                </c:pt>
                <c:pt idx="176">
                  <c:v>55.16362248923803</c:v>
                </c:pt>
                <c:pt idx="177">
                  <c:v>55.16362248923803</c:v>
                </c:pt>
                <c:pt idx="178">
                  <c:v>55.16362248923803</c:v>
                </c:pt>
                <c:pt idx="179">
                  <c:v>55.16362248923803</c:v>
                </c:pt>
                <c:pt idx="180">
                  <c:v>55.16362248923803</c:v>
                </c:pt>
                <c:pt idx="181">
                  <c:v>55.16362248923803</c:v>
                </c:pt>
                <c:pt idx="182">
                  <c:v>55.16362248923803</c:v>
                </c:pt>
                <c:pt idx="183">
                  <c:v>55.16362248923803</c:v>
                </c:pt>
                <c:pt idx="184">
                  <c:v>55.16362248923803</c:v>
                </c:pt>
                <c:pt idx="185">
                  <c:v>55.16362248923803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7-4D72-9683-2BB25B847E38}"/>
            </c:ext>
          </c:extLst>
        </c:ser>
        <c:ser>
          <c:idx val="0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'Koef Menyeluruh'!$S$2:$S$187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'Koef Menyeluruh'!$U$2:$U$187</c:f>
              <c:numCache>
                <c:formatCode>General</c:formatCode>
                <c:ptCount val="186"/>
                <c:pt idx="0">
                  <c:v>56.170575747906703</c:v>
                </c:pt>
                <c:pt idx="1">
                  <c:v>55.813228328000939</c:v>
                </c:pt>
                <c:pt idx="2">
                  <c:v>55.495538494152299</c:v>
                </c:pt>
                <c:pt idx="3">
                  <c:v>54.657164559956811</c:v>
                </c:pt>
                <c:pt idx="4">
                  <c:v>54.914826409003247</c:v>
                </c:pt>
                <c:pt idx="5">
                  <c:v>56.116399724929551</c:v>
                </c:pt>
                <c:pt idx="6">
                  <c:v>55.337652867260935</c:v>
                </c:pt>
                <c:pt idx="7">
                  <c:v>55.863859522364343</c:v>
                </c:pt>
                <c:pt idx="8">
                  <c:v>56.297736741818198</c:v>
                </c:pt>
                <c:pt idx="9">
                  <c:v>55.980740867466274</c:v>
                </c:pt>
                <c:pt idx="10">
                  <c:v>55.462925590536827</c:v>
                </c:pt>
                <c:pt idx="11">
                  <c:v>56.468648150927955</c:v>
                </c:pt>
                <c:pt idx="12">
                  <c:v>55.594408769390618</c:v>
                </c:pt>
                <c:pt idx="13">
                  <c:v>55.007758825121904</c:v>
                </c:pt>
                <c:pt idx="14">
                  <c:v>55.028956495100971</c:v>
                </c:pt>
                <c:pt idx="15">
                  <c:v>54.787089428692028</c:v>
                </c:pt>
                <c:pt idx="16">
                  <c:v>54.999959135396665</c:v>
                </c:pt>
                <c:pt idx="17">
                  <c:v>55.783335215435969</c:v>
                </c:pt>
                <c:pt idx="18">
                  <c:v>55.156768664306604</c:v>
                </c:pt>
                <c:pt idx="19">
                  <c:v>54.723367988139444</c:v>
                </c:pt>
                <c:pt idx="20">
                  <c:v>54.669619849148518</c:v>
                </c:pt>
                <c:pt idx="21">
                  <c:v>53.98936096864805</c:v>
                </c:pt>
                <c:pt idx="22">
                  <c:v>54.894942969935371</c:v>
                </c:pt>
                <c:pt idx="23">
                  <c:v>54.840974423996208</c:v>
                </c:pt>
                <c:pt idx="24">
                  <c:v>54.052701091938388</c:v>
                </c:pt>
                <c:pt idx="25">
                  <c:v>53.368221767549272</c:v>
                </c:pt>
                <c:pt idx="26">
                  <c:v>54.58261820288584</c:v>
                </c:pt>
                <c:pt idx="27">
                  <c:v>55.047009252970014</c:v>
                </c:pt>
                <c:pt idx="28">
                  <c:v>55.389539613606487</c:v>
                </c:pt>
                <c:pt idx="29">
                  <c:v>54.965570146985328</c:v>
                </c:pt>
                <c:pt idx="30">
                  <c:v>54.942521097297934</c:v>
                </c:pt>
                <c:pt idx="31">
                  <c:v>54.894380126003021</c:v>
                </c:pt>
                <c:pt idx="32">
                  <c:v>55.221678881397771</c:v>
                </c:pt>
                <c:pt idx="33">
                  <c:v>55.06941204901667</c:v>
                </c:pt>
                <c:pt idx="34">
                  <c:v>55.010437689550997</c:v>
                </c:pt>
                <c:pt idx="35">
                  <c:v>56.010817140377249</c:v>
                </c:pt>
                <c:pt idx="36">
                  <c:v>55.814164741448089</c:v>
                </c:pt>
                <c:pt idx="37">
                  <c:v>54.619190137986678</c:v>
                </c:pt>
                <c:pt idx="38">
                  <c:v>54.797348417808664</c:v>
                </c:pt>
                <c:pt idx="39">
                  <c:v>54.336858871051632</c:v>
                </c:pt>
                <c:pt idx="40">
                  <c:v>54.643122128232719</c:v>
                </c:pt>
                <c:pt idx="41">
                  <c:v>55.118299794420757</c:v>
                </c:pt>
                <c:pt idx="42">
                  <c:v>54.785852520015013</c:v>
                </c:pt>
                <c:pt idx="43">
                  <c:v>54.755669737602027</c:v>
                </c:pt>
                <c:pt idx="44">
                  <c:v>54.916330759296521</c:v>
                </c:pt>
                <c:pt idx="45">
                  <c:v>55.147366394337389</c:v>
                </c:pt>
                <c:pt idx="46">
                  <c:v>56.210008896065403</c:v>
                </c:pt>
                <c:pt idx="47">
                  <c:v>56.657619985990671</c:v>
                </c:pt>
                <c:pt idx="48">
                  <c:v>56.212425984813478</c:v>
                </c:pt>
                <c:pt idx="49">
                  <c:v>55.847236614186087</c:v>
                </c:pt>
                <c:pt idx="50">
                  <c:v>56.332990978690397</c:v>
                </c:pt>
                <c:pt idx="51">
                  <c:v>56.954792104459948</c:v>
                </c:pt>
                <c:pt idx="52">
                  <c:v>56.885057131993634</c:v>
                </c:pt>
                <c:pt idx="53">
                  <c:v>57.115274321488705</c:v>
                </c:pt>
                <c:pt idx="54">
                  <c:v>56.603140470464467</c:v>
                </c:pt>
                <c:pt idx="55">
                  <c:v>56.257985020472688</c:v>
                </c:pt>
                <c:pt idx="56">
                  <c:v>55.568644894538288</c:v>
                </c:pt>
                <c:pt idx="57">
                  <c:v>56.37712085066309</c:v>
                </c:pt>
                <c:pt idx="58">
                  <c:v>56.611166845378655</c:v>
                </c:pt>
                <c:pt idx="59">
                  <c:v>56.406181015056326</c:v>
                </c:pt>
                <c:pt idx="60">
                  <c:v>56.654264202646246</c:v>
                </c:pt>
                <c:pt idx="61">
                  <c:v>56.424846830648747</c:v>
                </c:pt>
                <c:pt idx="62">
                  <c:v>56.878927955231056</c:v>
                </c:pt>
                <c:pt idx="63">
                  <c:v>56.83931083238258</c:v>
                </c:pt>
                <c:pt idx="64">
                  <c:v>56.494262309030781</c:v>
                </c:pt>
                <c:pt idx="65">
                  <c:v>57.930530548498133</c:v>
                </c:pt>
                <c:pt idx="66">
                  <c:v>56.39534304961898</c:v>
                </c:pt>
                <c:pt idx="67">
                  <c:v>56.302889760078045</c:v>
                </c:pt>
                <c:pt idx="68">
                  <c:v>56.337316239217273</c:v>
                </c:pt>
                <c:pt idx="69">
                  <c:v>55.705014470873934</c:v>
                </c:pt>
                <c:pt idx="70">
                  <c:v>56.688738887269444</c:v>
                </c:pt>
                <c:pt idx="71">
                  <c:v>56.78183866726922</c:v>
                </c:pt>
                <c:pt idx="72">
                  <c:v>56.182848521159755</c:v>
                </c:pt>
                <c:pt idx="73">
                  <c:v>56.17509140466624</c:v>
                </c:pt>
                <c:pt idx="74">
                  <c:v>56.7887819805538</c:v>
                </c:pt>
                <c:pt idx="75">
                  <c:v>57.048099077026258</c:v>
                </c:pt>
                <c:pt idx="76">
                  <c:v>56.504012084344559</c:v>
                </c:pt>
                <c:pt idx="77">
                  <c:v>56.879567616615141</c:v>
                </c:pt>
                <c:pt idx="78">
                  <c:v>56.615817068021435</c:v>
                </c:pt>
                <c:pt idx="79">
                  <c:v>56.149230434292612</c:v>
                </c:pt>
                <c:pt idx="80">
                  <c:v>56.194520266075699</c:v>
                </c:pt>
                <c:pt idx="81">
                  <c:v>55.648186991603886</c:v>
                </c:pt>
                <c:pt idx="82">
                  <c:v>55.591758845615644</c:v>
                </c:pt>
                <c:pt idx="83">
                  <c:v>56.591318327921968</c:v>
                </c:pt>
                <c:pt idx="84">
                  <c:v>56.750118172172321</c:v>
                </c:pt>
                <c:pt idx="85">
                  <c:v>55.653697267686866</c:v>
                </c:pt>
                <c:pt idx="86">
                  <c:v>55.02826713498407</c:v>
                </c:pt>
                <c:pt idx="87">
                  <c:v>55.516959899319417</c:v>
                </c:pt>
                <c:pt idx="88">
                  <c:v>55.746316251245212</c:v>
                </c:pt>
                <c:pt idx="89">
                  <c:v>54.862622910113195</c:v>
                </c:pt>
                <c:pt idx="90">
                  <c:v>55.012403329105375</c:v>
                </c:pt>
                <c:pt idx="91">
                  <c:v>54.616864398470121</c:v>
                </c:pt>
                <c:pt idx="92">
                  <c:v>54.548830899882304</c:v>
                </c:pt>
                <c:pt idx="93">
                  <c:v>54.573031269478285</c:v>
                </c:pt>
                <c:pt idx="94">
                  <c:v>54.636919275442644</c:v>
                </c:pt>
                <c:pt idx="95">
                  <c:v>54.183770142935749</c:v>
                </c:pt>
                <c:pt idx="96">
                  <c:v>54.662515522908521</c:v>
                </c:pt>
                <c:pt idx="97">
                  <c:v>53.873203659778902</c:v>
                </c:pt>
                <c:pt idx="98">
                  <c:v>53.52263706713692</c:v>
                </c:pt>
                <c:pt idx="99">
                  <c:v>53.132679923256589</c:v>
                </c:pt>
                <c:pt idx="100">
                  <c:v>54.020217474382882</c:v>
                </c:pt>
                <c:pt idx="101">
                  <c:v>53.994086715506086</c:v>
                </c:pt>
                <c:pt idx="102">
                  <c:v>54.364932851533965</c:v>
                </c:pt>
                <c:pt idx="103">
                  <c:v>53.518939934744232</c:v>
                </c:pt>
                <c:pt idx="104">
                  <c:v>54.332244741631513</c:v>
                </c:pt>
                <c:pt idx="105">
                  <c:v>53.782335870169639</c:v>
                </c:pt>
                <c:pt idx="106">
                  <c:v>53.359158909006155</c:v>
                </c:pt>
                <c:pt idx="107">
                  <c:v>53.904096536311634</c:v>
                </c:pt>
                <c:pt idx="108">
                  <c:v>53.454585956618637</c:v>
                </c:pt>
                <c:pt idx="109">
                  <c:v>53.809136609008277</c:v>
                </c:pt>
                <c:pt idx="110">
                  <c:v>53.532799082997599</c:v>
                </c:pt>
                <c:pt idx="111">
                  <c:v>53.019757833463984</c:v>
                </c:pt>
                <c:pt idx="112">
                  <c:v>54.279725043540807</c:v>
                </c:pt>
                <c:pt idx="113">
                  <c:v>55.081688541517899</c:v>
                </c:pt>
                <c:pt idx="114">
                  <c:v>54.600042483456207</c:v>
                </c:pt>
                <c:pt idx="115">
                  <c:v>53.246594359793761</c:v>
                </c:pt>
                <c:pt idx="116">
                  <c:v>53.626282057032498</c:v>
                </c:pt>
                <c:pt idx="117">
                  <c:v>52.968822501116712</c:v>
                </c:pt>
                <c:pt idx="118">
                  <c:v>53.642963907454174</c:v>
                </c:pt>
                <c:pt idx="119">
                  <c:v>53.556890581023218</c:v>
                </c:pt>
                <c:pt idx="120">
                  <c:v>53.365889702870341</c:v>
                </c:pt>
                <c:pt idx="121">
                  <c:v>52.699709192083517</c:v>
                </c:pt>
                <c:pt idx="122">
                  <c:v>53.531015881452596</c:v>
                </c:pt>
                <c:pt idx="123">
                  <c:v>53.695913444660725</c:v>
                </c:pt>
                <c:pt idx="124">
                  <c:v>54.07016453650543</c:v>
                </c:pt>
                <c:pt idx="125">
                  <c:v>54.141160528211415</c:v>
                </c:pt>
                <c:pt idx="126">
                  <c:v>53.899402369424514</c:v>
                </c:pt>
                <c:pt idx="127">
                  <c:v>53.518939883203736</c:v>
                </c:pt>
                <c:pt idx="128">
                  <c:v>54.427563776706414</c:v>
                </c:pt>
                <c:pt idx="129">
                  <c:v>54.538975245694736</c:v>
                </c:pt>
                <c:pt idx="130">
                  <c:v>55.04150080999085</c:v>
                </c:pt>
                <c:pt idx="131">
                  <c:v>55.116179125271685</c:v>
                </c:pt>
                <c:pt idx="132">
                  <c:v>55.027622190263187</c:v>
                </c:pt>
                <c:pt idx="133">
                  <c:v>54.083750708453302</c:v>
                </c:pt>
                <c:pt idx="134">
                  <c:v>54.321509204272971</c:v>
                </c:pt>
                <c:pt idx="135">
                  <c:v>54.588970921524407</c:v>
                </c:pt>
                <c:pt idx="136">
                  <c:v>54.762527075027073</c:v>
                </c:pt>
                <c:pt idx="137">
                  <c:v>55.172646284255322</c:v>
                </c:pt>
                <c:pt idx="138">
                  <c:v>54.009091998708513</c:v>
                </c:pt>
                <c:pt idx="139">
                  <c:v>53.779498210679172</c:v>
                </c:pt>
                <c:pt idx="140">
                  <c:v>54.242148147152164</c:v>
                </c:pt>
                <c:pt idx="141">
                  <c:v>53.728445822307961</c:v>
                </c:pt>
                <c:pt idx="142">
                  <c:v>52.943874361557</c:v>
                </c:pt>
                <c:pt idx="143">
                  <c:v>53.655977080197509</c:v>
                </c:pt>
                <c:pt idx="144">
                  <c:v>54.840974427813592</c:v>
                </c:pt>
                <c:pt idx="145">
                  <c:v>54.345680395041605</c:v>
                </c:pt>
                <c:pt idx="146">
                  <c:v>54.980347847272178</c:v>
                </c:pt>
                <c:pt idx="147">
                  <c:v>54.758455865647875</c:v>
                </c:pt>
                <c:pt idx="148">
                  <c:v>54.361537367445614</c:v>
                </c:pt>
                <c:pt idx="149">
                  <c:v>54.617660421277535</c:v>
                </c:pt>
                <c:pt idx="150">
                  <c:v>54.653865188656219</c:v>
                </c:pt>
                <c:pt idx="151">
                  <c:v>53.821907643731933</c:v>
                </c:pt>
                <c:pt idx="152">
                  <c:v>54.60576181766195</c:v>
                </c:pt>
                <c:pt idx="153">
                  <c:v>54.730596101187771</c:v>
                </c:pt>
                <c:pt idx="154">
                  <c:v>54.67575455831193</c:v>
                </c:pt>
                <c:pt idx="155">
                  <c:v>55.246661742697768</c:v>
                </c:pt>
                <c:pt idx="156">
                  <c:v>55.050162488760193</c:v>
                </c:pt>
                <c:pt idx="157">
                  <c:v>54.579331564388568</c:v>
                </c:pt>
                <c:pt idx="158">
                  <c:v>54.597847140020683</c:v>
                </c:pt>
                <c:pt idx="159">
                  <c:v>54.490591960376236</c:v>
                </c:pt>
                <c:pt idx="160">
                  <c:v>54.601506317149884</c:v>
                </c:pt>
                <c:pt idx="161">
                  <c:v>56.198719487444976</c:v>
                </c:pt>
                <c:pt idx="162">
                  <c:v>55.106045780100338</c:v>
                </c:pt>
                <c:pt idx="163">
                  <c:v>56.102941210708181</c:v>
                </c:pt>
                <c:pt idx="164">
                  <c:v>55.197982574835947</c:v>
                </c:pt>
                <c:pt idx="165">
                  <c:v>55.806790517257916</c:v>
                </c:pt>
                <c:pt idx="166">
                  <c:v>58.309483175028859</c:v>
                </c:pt>
                <c:pt idx="167">
                  <c:v>58.252782108552765</c:v>
                </c:pt>
                <c:pt idx="168">
                  <c:v>56.837541521376629</c:v>
                </c:pt>
                <c:pt idx="169">
                  <c:v>56.943795736711692</c:v>
                </c:pt>
                <c:pt idx="170">
                  <c:v>56.77280716534564</c:v>
                </c:pt>
                <c:pt idx="171">
                  <c:v>57.245903234864983</c:v>
                </c:pt>
                <c:pt idx="172">
                  <c:v>56.592831683882991</c:v>
                </c:pt>
                <c:pt idx="173">
                  <c:v>57.24636324508203</c:v>
                </c:pt>
                <c:pt idx="174">
                  <c:v>57.058335428695052</c:v>
                </c:pt>
                <c:pt idx="175">
                  <c:v>56.127978442929219</c:v>
                </c:pt>
                <c:pt idx="176">
                  <c:v>56.213067615965059</c:v>
                </c:pt>
                <c:pt idx="177">
                  <c:v>56.446264090134946</c:v>
                </c:pt>
                <c:pt idx="178">
                  <c:v>56.42007282204991</c:v>
                </c:pt>
                <c:pt idx="179">
                  <c:v>56.307683161854698</c:v>
                </c:pt>
                <c:pt idx="180">
                  <c:v>54.606464520463803</c:v>
                </c:pt>
                <c:pt idx="181">
                  <c:v>54.282425708963444</c:v>
                </c:pt>
                <c:pt idx="182">
                  <c:v>53.969176742533662</c:v>
                </c:pt>
                <c:pt idx="183">
                  <c:v>53.646047592992957</c:v>
                </c:pt>
                <c:pt idx="184">
                  <c:v>53.09765829265617</c:v>
                </c:pt>
                <c:pt idx="185">
                  <c:v>54.520250891358167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A-404E-9ADC-F37D5D75E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335823"/>
        <c:axId val="41329103"/>
      </c:lineChart>
      <c:catAx>
        <c:axId val="413358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29103"/>
        <c:crosses val="autoZero"/>
        <c:auto val="1"/>
        <c:lblAlgn val="ctr"/>
        <c:lblOffset val="100"/>
        <c:noMultiLvlLbl val="0"/>
      </c:catAx>
      <c:valAx>
        <c:axId val="41329103"/>
        <c:scaling>
          <c:orientation val="minMax"/>
          <c:max val="7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Koefisien Perpindahan Panas</a:t>
                </a:r>
                <a:r>
                  <a:rPr lang="en-US" baseline="0"/>
                  <a:t> (</a:t>
                </a:r>
                <a:r>
                  <a:rPr lang="en-US" i="1" baseline="0"/>
                  <a:t>W/m</a:t>
                </a:r>
                <a:r>
                  <a:rPr lang="en-US" i="1" baseline="30000"/>
                  <a:t>2</a:t>
                </a:r>
                <a:r>
                  <a:rPr lang="en-US" i="1" baseline="0"/>
                  <a:t>.</a:t>
                </a:r>
                <a:r>
                  <a:rPr lang="en-US" i="1" baseline="30000"/>
                  <a:t>o</a:t>
                </a:r>
                <a:r>
                  <a:rPr lang="en-US" i="1" baseline="0"/>
                  <a:t>C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335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Log Mean Temperature Different </a:t>
            </a:r>
            <a:r>
              <a:rPr lang="en-US" i="0"/>
              <a:t>(</a:t>
            </a:r>
            <a:r>
              <a:rPr lang="en-US" i="1"/>
              <a:t>LMTD</a:t>
            </a:r>
            <a:r>
              <a:rPr lang="en-US" i="0"/>
              <a:t>)</a:t>
            </a:r>
            <a:endParaRPr lang="en-US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LMTD!$L$2:$M$187</c15:sqref>
                  </c15:fullRef>
                  <c15:levelRef>
                    <c15:sqref>LMTD!$L$2:$L$187</c15:sqref>
                  </c15:levelRef>
                </c:ext>
              </c:extLst>
              <c:f>LMTD!$L$2:$L$187</c:f>
              <c:strCache>
                <c:ptCount val="186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LMTD!$O$2:$O$187</c:f>
              <c:numCache>
                <c:formatCode>0.00</c:formatCode>
                <c:ptCount val="186"/>
                <c:pt idx="0">
                  <c:v>8.4683733257774829</c:v>
                </c:pt>
                <c:pt idx="1">
                  <c:v>8.4683733257774829</c:v>
                </c:pt>
                <c:pt idx="2">
                  <c:v>8.4683733257774829</c:v>
                </c:pt>
                <c:pt idx="3">
                  <c:v>8.4683733257774829</c:v>
                </c:pt>
                <c:pt idx="4">
                  <c:v>8.4683733257774829</c:v>
                </c:pt>
                <c:pt idx="5">
                  <c:v>8.4683733257774829</c:v>
                </c:pt>
                <c:pt idx="6">
                  <c:v>8.4683733257774829</c:v>
                </c:pt>
                <c:pt idx="7">
                  <c:v>8.4683733257774829</c:v>
                </c:pt>
                <c:pt idx="8">
                  <c:v>8.4683733257774829</c:v>
                </c:pt>
                <c:pt idx="9">
                  <c:v>8.4683733257774829</c:v>
                </c:pt>
                <c:pt idx="10">
                  <c:v>8.4683733257774829</c:v>
                </c:pt>
                <c:pt idx="11">
                  <c:v>8.4683733257774829</c:v>
                </c:pt>
                <c:pt idx="12">
                  <c:v>8.4683733257774829</c:v>
                </c:pt>
                <c:pt idx="13">
                  <c:v>8.4683733257774829</c:v>
                </c:pt>
                <c:pt idx="14">
                  <c:v>8.4683733257774829</c:v>
                </c:pt>
                <c:pt idx="15">
                  <c:v>8.4683733257774829</c:v>
                </c:pt>
                <c:pt idx="16">
                  <c:v>8.4683733257774829</c:v>
                </c:pt>
                <c:pt idx="17">
                  <c:v>8.4683733257774829</c:v>
                </c:pt>
                <c:pt idx="18">
                  <c:v>8.4683733257774829</c:v>
                </c:pt>
                <c:pt idx="19">
                  <c:v>8.4683733257774829</c:v>
                </c:pt>
                <c:pt idx="20">
                  <c:v>8.4683733257774829</c:v>
                </c:pt>
                <c:pt idx="21">
                  <c:v>8.4683733257774829</c:v>
                </c:pt>
                <c:pt idx="22">
                  <c:v>8.4683733257774829</c:v>
                </c:pt>
                <c:pt idx="23">
                  <c:v>8.4683733257774829</c:v>
                </c:pt>
                <c:pt idx="24">
                  <c:v>8.4683733257774829</c:v>
                </c:pt>
                <c:pt idx="25">
                  <c:v>8.4683733257774829</c:v>
                </c:pt>
                <c:pt idx="26">
                  <c:v>8.4683733257774829</c:v>
                </c:pt>
                <c:pt idx="27">
                  <c:v>8.4683733257774829</c:v>
                </c:pt>
                <c:pt idx="28">
                  <c:v>8.4683733257774829</c:v>
                </c:pt>
                <c:pt idx="29">
                  <c:v>8.4683733257774829</c:v>
                </c:pt>
                <c:pt idx="30">
                  <c:v>8.4683733257774829</c:v>
                </c:pt>
                <c:pt idx="31">
                  <c:v>8.4683733257774829</c:v>
                </c:pt>
                <c:pt idx="32">
                  <c:v>8.4683733257774829</c:v>
                </c:pt>
                <c:pt idx="33">
                  <c:v>8.4683733257774829</c:v>
                </c:pt>
                <c:pt idx="34">
                  <c:v>8.4683733257774829</c:v>
                </c:pt>
                <c:pt idx="35">
                  <c:v>8.4683733257774829</c:v>
                </c:pt>
                <c:pt idx="36">
                  <c:v>8.4683733257774829</c:v>
                </c:pt>
                <c:pt idx="37">
                  <c:v>8.4683733257774829</c:v>
                </c:pt>
                <c:pt idx="38">
                  <c:v>8.4683733257774829</c:v>
                </c:pt>
                <c:pt idx="39">
                  <c:v>8.4683733257774829</c:v>
                </c:pt>
                <c:pt idx="40">
                  <c:v>8.4683733257774829</c:v>
                </c:pt>
                <c:pt idx="41">
                  <c:v>8.4683733257774829</c:v>
                </c:pt>
                <c:pt idx="42">
                  <c:v>8.4683733257774829</c:v>
                </c:pt>
                <c:pt idx="43">
                  <c:v>8.4683733257774829</c:v>
                </c:pt>
                <c:pt idx="44">
                  <c:v>8.4683733257774829</c:v>
                </c:pt>
                <c:pt idx="45">
                  <c:v>8.4683733257774829</c:v>
                </c:pt>
                <c:pt idx="46">
                  <c:v>8.4683733257774829</c:v>
                </c:pt>
                <c:pt idx="47">
                  <c:v>8.4683733257774829</c:v>
                </c:pt>
                <c:pt idx="48">
                  <c:v>8.4683733257774829</c:v>
                </c:pt>
                <c:pt idx="49">
                  <c:v>8.4683733257774829</c:v>
                </c:pt>
                <c:pt idx="50">
                  <c:v>8.4683733257774829</c:v>
                </c:pt>
                <c:pt idx="51">
                  <c:v>8.4683733257774829</c:v>
                </c:pt>
                <c:pt idx="52">
                  <c:v>8.4683733257774829</c:v>
                </c:pt>
                <c:pt idx="53">
                  <c:v>8.4683733257774829</c:v>
                </c:pt>
                <c:pt idx="54">
                  <c:v>8.4683733257774829</c:v>
                </c:pt>
                <c:pt idx="55">
                  <c:v>8.4683733257774829</c:v>
                </c:pt>
                <c:pt idx="56">
                  <c:v>8.4683733257774829</c:v>
                </c:pt>
                <c:pt idx="57">
                  <c:v>8.4683733257774829</c:v>
                </c:pt>
                <c:pt idx="58">
                  <c:v>8.4683733257774829</c:v>
                </c:pt>
                <c:pt idx="59">
                  <c:v>8.4683733257774829</c:v>
                </c:pt>
                <c:pt idx="60">
                  <c:v>8.4683733257774829</c:v>
                </c:pt>
                <c:pt idx="61">
                  <c:v>8.4683733257774829</c:v>
                </c:pt>
                <c:pt idx="62">
                  <c:v>8.4683733257774829</c:v>
                </c:pt>
                <c:pt idx="63">
                  <c:v>8.4683733257774829</c:v>
                </c:pt>
                <c:pt idx="64">
                  <c:v>8.4683733257774829</c:v>
                </c:pt>
                <c:pt idx="65">
                  <c:v>8.4683733257774829</c:v>
                </c:pt>
                <c:pt idx="66">
                  <c:v>8.4683733257774829</c:v>
                </c:pt>
                <c:pt idx="67">
                  <c:v>8.4683733257774829</c:v>
                </c:pt>
                <c:pt idx="68">
                  <c:v>8.4683733257774829</c:v>
                </c:pt>
                <c:pt idx="69">
                  <c:v>8.4683733257774829</c:v>
                </c:pt>
                <c:pt idx="70">
                  <c:v>8.4683733257774829</c:v>
                </c:pt>
                <c:pt idx="71">
                  <c:v>8.4683733257774829</c:v>
                </c:pt>
                <c:pt idx="72">
                  <c:v>8.4683733257774829</c:v>
                </c:pt>
                <c:pt idx="73">
                  <c:v>8.4683733257774829</c:v>
                </c:pt>
                <c:pt idx="74">
                  <c:v>8.4683733257774829</c:v>
                </c:pt>
                <c:pt idx="75">
                  <c:v>8.4683733257774829</c:v>
                </c:pt>
                <c:pt idx="76">
                  <c:v>8.4683733257774829</c:v>
                </c:pt>
                <c:pt idx="77">
                  <c:v>8.4683733257774829</c:v>
                </c:pt>
                <c:pt idx="78">
                  <c:v>8.4683733257774829</c:v>
                </c:pt>
                <c:pt idx="79">
                  <c:v>8.4683733257774829</c:v>
                </c:pt>
                <c:pt idx="80">
                  <c:v>8.4683733257774829</c:v>
                </c:pt>
                <c:pt idx="81">
                  <c:v>8.4683733257774829</c:v>
                </c:pt>
                <c:pt idx="82">
                  <c:v>8.4683733257774829</c:v>
                </c:pt>
                <c:pt idx="83">
                  <c:v>8.4683733257774829</c:v>
                </c:pt>
                <c:pt idx="84">
                  <c:v>8.4683733257774829</c:v>
                </c:pt>
                <c:pt idx="85">
                  <c:v>8.4683733257774829</c:v>
                </c:pt>
                <c:pt idx="86">
                  <c:v>8.4683733257774829</c:v>
                </c:pt>
                <c:pt idx="87">
                  <c:v>8.4683733257774829</c:v>
                </c:pt>
                <c:pt idx="88">
                  <c:v>8.4683733257774829</c:v>
                </c:pt>
                <c:pt idx="89">
                  <c:v>8.4683733257774829</c:v>
                </c:pt>
                <c:pt idx="90">
                  <c:v>8.4683733257774829</c:v>
                </c:pt>
                <c:pt idx="91">
                  <c:v>8.4683733257774829</c:v>
                </c:pt>
                <c:pt idx="92">
                  <c:v>8.4683733257774829</c:v>
                </c:pt>
                <c:pt idx="93">
                  <c:v>8.4683733257774829</c:v>
                </c:pt>
                <c:pt idx="94">
                  <c:v>8.4683733257774829</c:v>
                </c:pt>
                <c:pt idx="95">
                  <c:v>8.4683733257774829</c:v>
                </c:pt>
                <c:pt idx="96">
                  <c:v>8.4683733257774829</c:v>
                </c:pt>
                <c:pt idx="97">
                  <c:v>8.4683733257774829</c:v>
                </c:pt>
                <c:pt idx="98">
                  <c:v>8.4683733257774829</c:v>
                </c:pt>
                <c:pt idx="99">
                  <c:v>8.4683733257774829</c:v>
                </c:pt>
                <c:pt idx="100">
                  <c:v>8.4683733257774829</c:v>
                </c:pt>
                <c:pt idx="101">
                  <c:v>8.4683733257774829</c:v>
                </c:pt>
                <c:pt idx="102">
                  <c:v>8.4683733257774829</c:v>
                </c:pt>
                <c:pt idx="103">
                  <c:v>8.4683733257774829</c:v>
                </c:pt>
                <c:pt idx="104">
                  <c:v>8.4683733257774829</c:v>
                </c:pt>
                <c:pt idx="105">
                  <c:v>8.4683733257774829</c:v>
                </c:pt>
                <c:pt idx="106">
                  <c:v>8.4683733257774829</c:v>
                </c:pt>
                <c:pt idx="107">
                  <c:v>8.4683733257774829</c:v>
                </c:pt>
                <c:pt idx="108">
                  <c:v>8.4683733257774829</c:v>
                </c:pt>
                <c:pt idx="109">
                  <c:v>8.4683733257774829</c:v>
                </c:pt>
                <c:pt idx="110">
                  <c:v>8.4683733257774829</c:v>
                </c:pt>
                <c:pt idx="111">
                  <c:v>8.4683733257774829</c:v>
                </c:pt>
                <c:pt idx="112">
                  <c:v>8.4683733257774829</c:v>
                </c:pt>
                <c:pt idx="113">
                  <c:v>8.4683733257774829</c:v>
                </c:pt>
                <c:pt idx="114">
                  <c:v>8.4683733257774829</c:v>
                </c:pt>
                <c:pt idx="115">
                  <c:v>8.4683733257774829</c:v>
                </c:pt>
                <c:pt idx="116">
                  <c:v>8.4683733257774829</c:v>
                </c:pt>
                <c:pt idx="117">
                  <c:v>8.4683733257774829</c:v>
                </c:pt>
                <c:pt idx="118">
                  <c:v>8.4683733257774829</c:v>
                </c:pt>
                <c:pt idx="119">
                  <c:v>8.4683733257774829</c:v>
                </c:pt>
                <c:pt idx="120">
                  <c:v>8.4683733257774829</c:v>
                </c:pt>
                <c:pt idx="121">
                  <c:v>8.4683733257774829</c:v>
                </c:pt>
                <c:pt idx="122">
                  <c:v>8.4683733257774829</c:v>
                </c:pt>
                <c:pt idx="123">
                  <c:v>8.4683733257774829</c:v>
                </c:pt>
                <c:pt idx="124">
                  <c:v>8.4683733257774829</c:v>
                </c:pt>
                <c:pt idx="125">
                  <c:v>8.4683733257774829</c:v>
                </c:pt>
                <c:pt idx="126">
                  <c:v>8.4683733257774829</c:v>
                </c:pt>
                <c:pt idx="127">
                  <c:v>8.4683733257774829</c:v>
                </c:pt>
                <c:pt idx="128">
                  <c:v>8.4683733257774829</c:v>
                </c:pt>
                <c:pt idx="129">
                  <c:v>8.4683733257774829</c:v>
                </c:pt>
                <c:pt idx="130">
                  <c:v>8.4683733257774829</c:v>
                </c:pt>
                <c:pt idx="131">
                  <c:v>8.4683733257774829</c:v>
                </c:pt>
                <c:pt idx="132">
                  <c:v>8.4683733257774829</c:v>
                </c:pt>
                <c:pt idx="133">
                  <c:v>8.4683733257774829</c:v>
                </c:pt>
                <c:pt idx="134">
                  <c:v>8.4683733257774829</c:v>
                </c:pt>
                <c:pt idx="135">
                  <c:v>8.4683733257774829</c:v>
                </c:pt>
                <c:pt idx="136">
                  <c:v>8.4683733257774829</c:v>
                </c:pt>
                <c:pt idx="137">
                  <c:v>8.4683733257774829</c:v>
                </c:pt>
                <c:pt idx="138">
                  <c:v>8.4683733257774829</c:v>
                </c:pt>
                <c:pt idx="139">
                  <c:v>8.4683733257774829</c:v>
                </c:pt>
                <c:pt idx="140">
                  <c:v>8.4683733257774829</c:v>
                </c:pt>
                <c:pt idx="141">
                  <c:v>8.4683733257774829</c:v>
                </c:pt>
                <c:pt idx="142">
                  <c:v>8.4683733257774829</c:v>
                </c:pt>
                <c:pt idx="143">
                  <c:v>8.4683733257774829</c:v>
                </c:pt>
                <c:pt idx="144">
                  <c:v>8.4683733257774829</c:v>
                </c:pt>
                <c:pt idx="145">
                  <c:v>8.4683733257774829</c:v>
                </c:pt>
                <c:pt idx="146">
                  <c:v>8.4683733257774829</c:v>
                </c:pt>
                <c:pt idx="147">
                  <c:v>8.4683733257774829</c:v>
                </c:pt>
                <c:pt idx="148">
                  <c:v>8.4683733257774829</c:v>
                </c:pt>
                <c:pt idx="149">
                  <c:v>8.4683733257774829</c:v>
                </c:pt>
                <c:pt idx="150">
                  <c:v>8.4683733257774829</c:v>
                </c:pt>
                <c:pt idx="151">
                  <c:v>8.4683733257774829</c:v>
                </c:pt>
                <c:pt idx="152">
                  <c:v>8.4683733257774829</c:v>
                </c:pt>
                <c:pt idx="153">
                  <c:v>8.4683733257774829</c:v>
                </c:pt>
                <c:pt idx="154">
                  <c:v>8.4683733257774829</c:v>
                </c:pt>
                <c:pt idx="155">
                  <c:v>8.4683733257774829</c:v>
                </c:pt>
                <c:pt idx="156">
                  <c:v>8.4683733257774829</c:v>
                </c:pt>
                <c:pt idx="157">
                  <c:v>8.4683733257774829</c:v>
                </c:pt>
                <c:pt idx="158">
                  <c:v>8.4683733257774829</c:v>
                </c:pt>
                <c:pt idx="159">
                  <c:v>8.4683733257774829</c:v>
                </c:pt>
                <c:pt idx="160">
                  <c:v>8.4683733257774829</c:v>
                </c:pt>
                <c:pt idx="161">
                  <c:v>8.4683733257774829</c:v>
                </c:pt>
                <c:pt idx="162">
                  <c:v>8.4683733257774829</c:v>
                </c:pt>
                <c:pt idx="163">
                  <c:v>8.4683733257774829</c:v>
                </c:pt>
                <c:pt idx="164">
                  <c:v>8.4683733257774829</c:v>
                </c:pt>
                <c:pt idx="165">
                  <c:v>8.4683733257774829</c:v>
                </c:pt>
                <c:pt idx="166">
                  <c:v>8.4683733257774829</c:v>
                </c:pt>
                <c:pt idx="167">
                  <c:v>8.4683733257774829</c:v>
                </c:pt>
                <c:pt idx="168">
                  <c:v>8.4683733257774829</c:v>
                </c:pt>
                <c:pt idx="169">
                  <c:v>8.4683733257774829</c:v>
                </c:pt>
                <c:pt idx="170">
                  <c:v>8.4683733257774829</c:v>
                </c:pt>
                <c:pt idx="171">
                  <c:v>8.4683733257774829</c:v>
                </c:pt>
                <c:pt idx="172">
                  <c:v>8.4683733257774829</c:v>
                </c:pt>
                <c:pt idx="173">
                  <c:v>8.4683733257774829</c:v>
                </c:pt>
                <c:pt idx="174">
                  <c:v>8.4683733257774829</c:v>
                </c:pt>
                <c:pt idx="175">
                  <c:v>8.4683733257774829</c:v>
                </c:pt>
                <c:pt idx="176">
                  <c:v>8.4683733257774829</c:v>
                </c:pt>
                <c:pt idx="177">
                  <c:v>8.4683733257774829</c:v>
                </c:pt>
                <c:pt idx="178">
                  <c:v>8.4683733257774829</c:v>
                </c:pt>
                <c:pt idx="179">
                  <c:v>8.4683733257774829</c:v>
                </c:pt>
                <c:pt idx="180">
                  <c:v>8.4683733257774829</c:v>
                </c:pt>
                <c:pt idx="181">
                  <c:v>8.4683733257774829</c:v>
                </c:pt>
                <c:pt idx="182">
                  <c:v>8.4683733257774829</c:v>
                </c:pt>
                <c:pt idx="183">
                  <c:v>8.4683733257774829</c:v>
                </c:pt>
                <c:pt idx="184">
                  <c:v>8.4683733257774829</c:v>
                </c:pt>
                <c:pt idx="185">
                  <c:v>8.4683733257774829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8-45DE-AA8C-D3E3733D3E54}"/>
            </c:ext>
          </c:extLst>
        </c:ser>
        <c:ser>
          <c:idx val="0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LMTD!$L$2:$M$187</c15:sqref>
                  </c15:fullRef>
                  <c15:levelRef>
                    <c15:sqref>LMTD!$L$2:$L$187</c15:sqref>
                  </c15:levelRef>
                </c:ext>
              </c:extLst>
              <c:f>LMTD!$L$2:$L$187</c:f>
              <c:strCache>
                <c:ptCount val="186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LMTD!$N$2:$N$187</c:f>
              <c:numCache>
                <c:formatCode>General</c:formatCode>
                <c:ptCount val="186"/>
                <c:pt idx="0">
                  <c:v>8.6287179879301217</c:v>
                </c:pt>
                <c:pt idx="1">
                  <c:v>8.5680196022745214</c:v>
                </c:pt>
                <c:pt idx="2">
                  <c:v>8.1146392811837043</c:v>
                </c:pt>
                <c:pt idx="3">
                  <c:v>8.5824333666528343</c:v>
                </c:pt>
                <c:pt idx="4">
                  <c:v>8.3741616006730339</c:v>
                </c:pt>
                <c:pt idx="5">
                  <c:v>9.260940238756989</c:v>
                </c:pt>
                <c:pt idx="6">
                  <c:v>8.6613535456735669</c:v>
                </c:pt>
                <c:pt idx="7">
                  <c:v>9.4909489958047342</c:v>
                </c:pt>
                <c:pt idx="8">
                  <c:v>8.5852539426177241</c:v>
                </c:pt>
                <c:pt idx="9">
                  <c:v>7.3302453420327511</c:v>
                </c:pt>
                <c:pt idx="10">
                  <c:v>8.4592443306395495</c:v>
                </c:pt>
                <c:pt idx="11">
                  <c:v>8.6296202550960324</c:v>
                </c:pt>
                <c:pt idx="12">
                  <c:v>8.4975807179678498</c:v>
                </c:pt>
                <c:pt idx="13">
                  <c:v>8.2496367383687073</c:v>
                </c:pt>
                <c:pt idx="14">
                  <c:v>8.5802111473379448</c:v>
                </c:pt>
                <c:pt idx="15">
                  <c:v>8.2613597675628352</c:v>
                </c:pt>
                <c:pt idx="16">
                  <c:v>8.4372299625413429</c:v>
                </c:pt>
                <c:pt idx="17">
                  <c:v>8.3713849824421676</c:v>
                </c:pt>
                <c:pt idx="18">
                  <c:v>8.5512690132794358</c:v>
                </c:pt>
                <c:pt idx="19">
                  <c:v>8.6706186036074495</c:v>
                </c:pt>
                <c:pt idx="20">
                  <c:v>8.8026077478245632</c:v>
                </c:pt>
                <c:pt idx="21">
                  <c:v>8.8286850599599127</c:v>
                </c:pt>
                <c:pt idx="22">
                  <c:v>8.6354375687061165</c:v>
                </c:pt>
                <c:pt idx="23">
                  <c:v>8.7368792219085503</c:v>
                </c:pt>
                <c:pt idx="24">
                  <c:v>8.463039779927529</c:v>
                </c:pt>
                <c:pt idx="25">
                  <c:v>8.430275104951944</c:v>
                </c:pt>
                <c:pt idx="26">
                  <c:v>8.3508758975330117</c:v>
                </c:pt>
                <c:pt idx="27">
                  <c:v>8.1813146430141224</c:v>
                </c:pt>
                <c:pt idx="28">
                  <c:v>8.4217240839260707</c:v>
                </c:pt>
                <c:pt idx="29">
                  <c:v>8.5155469386550653</c:v>
                </c:pt>
                <c:pt idx="30">
                  <c:v>8.2508156832767057</c:v>
                </c:pt>
                <c:pt idx="31">
                  <c:v>8.5256722569988792</c:v>
                </c:pt>
                <c:pt idx="32">
                  <c:v>8.4366662883473023</c:v>
                </c:pt>
                <c:pt idx="33">
                  <c:v>8.3264097142950231</c:v>
                </c:pt>
                <c:pt idx="34">
                  <c:v>8.3931333461495239</c:v>
                </c:pt>
                <c:pt idx="35">
                  <c:v>8.3669870506175457</c:v>
                </c:pt>
                <c:pt idx="36">
                  <c:v>8.4490457329347208</c:v>
                </c:pt>
                <c:pt idx="37">
                  <c:v>8.3799301519722214</c:v>
                </c:pt>
                <c:pt idx="38">
                  <c:v>8.6995471442001815</c:v>
                </c:pt>
                <c:pt idx="39">
                  <c:v>8.7462320540013785</c:v>
                </c:pt>
                <c:pt idx="40">
                  <c:v>8.7779443366816636</c:v>
                </c:pt>
                <c:pt idx="41">
                  <c:v>8.9560209122903789</c:v>
                </c:pt>
                <c:pt idx="42">
                  <c:v>8.9443720452527806</c:v>
                </c:pt>
                <c:pt idx="43">
                  <c:v>9.1098109244950844</c:v>
                </c:pt>
                <c:pt idx="44">
                  <c:v>8.5737368281970117</c:v>
                </c:pt>
                <c:pt idx="45">
                  <c:v>8.24723676071401</c:v>
                </c:pt>
                <c:pt idx="46">
                  <c:v>8.5259842949859515</c:v>
                </c:pt>
                <c:pt idx="47">
                  <c:v>8.6904770337869106</c:v>
                </c:pt>
                <c:pt idx="48">
                  <c:v>8.9333769311861424</c:v>
                </c:pt>
                <c:pt idx="49">
                  <c:v>8.8671377357653576</c:v>
                </c:pt>
                <c:pt idx="50">
                  <c:v>8.4832938666441748</c:v>
                </c:pt>
                <c:pt idx="51">
                  <c:v>8.6917178393239976</c:v>
                </c:pt>
                <c:pt idx="52">
                  <c:v>8.4739099032531424</c:v>
                </c:pt>
                <c:pt idx="53">
                  <c:v>8.6615550766945031</c:v>
                </c:pt>
                <c:pt idx="54">
                  <c:v>8.6903913677362947</c:v>
                </c:pt>
                <c:pt idx="55">
                  <c:v>8.5089222999936727</c:v>
                </c:pt>
                <c:pt idx="56">
                  <c:v>8.7903419872451174</c:v>
                </c:pt>
                <c:pt idx="57">
                  <c:v>8.6475090991514278</c:v>
                </c:pt>
                <c:pt idx="58">
                  <c:v>8.6207449797514428</c:v>
                </c:pt>
                <c:pt idx="59">
                  <c:v>8.6063633677272993</c:v>
                </c:pt>
                <c:pt idx="60">
                  <c:v>8.8979879095006797</c:v>
                </c:pt>
                <c:pt idx="61">
                  <c:v>8.5793175835774846</c:v>
                </c:pt>
                <c:pt idx="62">
                  <c:v>8.6882484328135998</c:v>
                </c:pt>
                <c:pt idx="63">
                  <c:v>8.5385294816338231</c:v>
                </c:pt>
                <c:pt idx="64">
                  <c:v>8.5053056119590149</c:v>
                </c:pt>
                <c:pt idx="65">
                  <c:v>8.1910786100143902</c:v>
                </c:pt>
                <c:pt idx="66">
                  <c:v>8.2943768931680992</c:v>
                </c:pt>
                <c:pt idx="67">
                  <c:v>8.8106037144183489</c:v>
                </c:pt>
                <c:pt idx="68">
                  <c:v>8.5802111473379501</c:v>
                </c:pt>
                <c:pt idx="69">
                  <c:v>8.7627766564624956</c:v>
                </c:pt>
                <c:pt idx="70">
                  <c:v>9.0503407585691296</c:v>
                </c:pt>
                <c:pt idx="71">
                  <c:v>9.1082046783568522</c:v>
                </c:pt>
                <c:pt idx="72">
                  <c:v>8.6748166581156116</c:v>
                </c:pt>
                <c:pt idx="73">
                  <c:v>8.4461280191166352</c:v>
                </c:pt>
                <c:pt idx="74">
                  <c:v>8.6412011793352175</c:v>
                </c:pt>
                <c:pt idx="75">
                  <c:v>8.7106799465751656</c:v>
                </c:pt>
                <c:pt idx="76">
                  <c:v>8.7485798335668292</c:v>
                </c:pt>
                <c:pt idx="77">
                  <c:v>8.6101081860070803</c:v>
                </c:pt>
                <c:pt idx="78">
                  <c:v>8.4823979606457325</c:v>
                </c:pt>
                <c:pt idx="79">
                  <c:v>8.7582899007778146</c:v>
                </c:pt>
                <c:pt idx="80">
                  <c:v>8.5975078077002554</c:v>
                </c:pt>
                <c:pt idx="81">
                  <c:v>8.3988751675679101</c:v>
                </c:pt>
                <c:pt idx="82">
                  <c:v>8.4132015154184483</c:v>
                </c:pt>
                <c:pt idx="83">
                  <c:v>8.5048321844145267</c:v>
                </c:pt>
                <c:pt idx="84">
                  <c:v>8.4732533462549977</c:v>
                </c:pt>
                <c:pt idx="85">
                  <c:v>8.3523928927209496</c:v>
                </c:pt>
                <c:pt idx="86">
                  <c:v>8.426431554312531</c:v>
                </c:pt>
                <c:pt idx="87">
                  <c:v>8.3234994453657922</c:v>
                </c:pt>
                <c:pt idx="88">
                  <c:v>8.4018319997932291</c:v>
                </c:pt>
                <c:pt idx="89">
                  <c:v>8.2459004300800665</c:v>
                </c:pt>
                <c:pt idx="90">
                  <c:v>8.5657096421640642</c:v>
                </c:pt>
                <c:pt idx="91">
                  <c:v>8.5917114136360286</c:v>
                </c:pt>
                <c:pt idx="92">
                  <c:v>8.8414432194476138</c:v>
                </c:pt>
                <c:pt idx="93">
                  <c:v>8.5097304054075344</c:v>
                </c:pt>
                <c:pt idx="94">
                  <c:v>8.0627044121030433</c:v>
                </c:pt>
                <c:pt idx="95">
                  <c:v>8.3409180851597569</c:v>
                </c:pt>
                <c:pt idx="96">
                  <c:v>7.7008290804620358</c:v>
                </c:pt>
                <c:pt idx="97">
                  <c:v>7.739411519875631</c:v>
                </c:pt>
                <c:pt idx="98">
                  <c:v>8.5963717286766741</c:v>
                </c:pt>
                <c:pt idx="99">
                  <c:v>8.2428146502981026</c:v>
                </c:pt>
                <c:pt idx="100">
                  <c:v>8.3088244537665137</c:v>
                </c:pt>
                <c:pt idx="101">
                  <c:v>8.3790265913861877</c:v>
                </c:pt>
                <c:pt idx="102">
                  <c:v>8.5502502927585553</c:v>
                </c:pt>
                <c:pt idx="103">
                  <c:v>8.2206788651041922</c:v>
                </c:pt>
                <c:pt idx="104">
                  <c:v>8.4467162778490081</c:v>
                </c:pt>
                <c:pt idx="105">
                  <c:v>8.3056211536185085</c:v>
                </c:pt>
                <c:pt idx="106">
                  <c:v>8.2275484607102776</c:v>
                </c:pt>
                <c:pt idx="107">
                  <c:v>8.3766540394223394</c:v>
                </c:pt>
                <c:pt idx="108">
                  <c:v>8.4681932734463423</c:v>
                </c:pt>
                <c:pt idx="109">
                  <c:v>8.2992025871991171</c:v>
                </c:pt>
                <c:pt idx="110">
                  <c:v>8.5759328822948593</c:v>
                </c:pt>
                <c:pt idx="111">
                  <c:v>7.8892334932517079</c:v>
                </c:pt>
                <c:pt idx="112">
                  <c:v>8.9125378698853552</c:v>
                </c:pt>
                <c:pt idx="113">
                  <c:v>8.7159353371961448</c:v>
                </c:pt>
                <c:pt idx="114">
                  <c:v>8.5968938332742155</c:v>
                </c:pt>
                <c:pt idx="115">
                  <c:v>8.7648323820671354</c:v>
                </c:pt>
                <c:pt idx="116">
                  <c:v>8.5915340757629792</c:v>
                </c:pt>
                <c:pt idx="117">
                  <c:v>8.4225279215240203</c:v>
                </c:pt>
                <c:pt idx="118">
                  <c:v>8.6599559494043916</c:v>
                </c:pt>
                <c:pt idx="119">
                  <c:v>8.8036967096560854</c:v>
                </c:pt>
                <c:pt idx="120">
                  <c:v>8.9167341484928251</c:v>
                </c:pt>
                <c:pt idx="121">
                  <c:v>8.5804326097856567</c:v>
                </c:pt>
                <c:pt idx="122">
                  <c:v>8.5598822828226844</c:v>
                </c:pt>
                <c:pt idx="123">
                  <c:v>8.1158890748730208</c:v>
                </c:pt>
                <c:pt idx="124">
                  <c:v>7.7848150120726034</c:v>
                </c:pt>
                <c:pt idx="125">
                  <c:v>8.5352152341863565</c:v>
                </c:pt>
                <c:pt idx="126">
                  <c:v>8.6557143482465477</c:v>
                </c:pt>
                <c:pt idx="127">
                  <c:v>8.5845473724632004</c:v>
                </c:pt>
                <c:pt idx="128">
                  <c:v>8.4479144330318192</c:v>
                </c:pt>
                <c:pt idx="129">
                  <c:v>8.2522231072817345</c:v>
                </c:pt>
                <c:pt idx="130">
                  <c:v>8.3292939695862405</c:v>
                </c:pt>
                <c:pt idx="131">
                  <c:v>8.4932188772280277</c:v>
                </c:pt>
                <c:pt idx="132">
                  <c:v>8.3502885338953394</c:v>
                </c:pt>
                <c:pt idx="133">
                  <c:v>8.2524972103022343</c:v>
                </c:pt>
                <c:pt idx="134">
                  <c:v>8.3046300503057271</c:v>
                </c:pt>
                <c:pt idx="135">
                  <c:v>8.1971263838757533</c:v>
                </c:pt>
                <c:pt idx="136">
                  <c:v>8.2784506625119736</c:v>
                </c:pt>
                <c:pt idx="137">
                  <c:v>8.5245475954753385</c:v>
                </c:pt>
                <c:pt idx="138">
                  <c:v>8.5118700869896244</c:v>
                </c:pt>
                <c:pt idx="139">
                  <c:v>8.6223235617928431</c:v>
                </c:pt>
                <c:pt idx="140">
                  <c:v>8.0726370313281972</c:v>
                </c:pt>
                <c:pt idx="141">
                  <c:v>7.6653851760293845</c:v>
                </c:pt>
                <c:pt idx="142">
                  <c:v>8.5411005887825659</c:v>
                </c:pt>
                <c:pt idx="143">
                  <c:v>8.3259716088395752</c:v>
                </c:pt>
                <c:pt idx="144">
                  <c:v>8.7137810332971313</c:v>
                </c:pt>
                <c:pt idx="145">
                  <c:v>8.4772104808358435</c:v>
                </c:pt>
                <c:pt idx="146">
                  <c:v>8.2347111013077825</c:v>
                </c:pt>
                <c:pt idx="147">
                  <c:v>8.2080418567082649</c:v>
                </c:pt>
                <c:pt idx="148">
                  <c:v>7.2755931681539536</c:v>
                </c:pt>
                <c:pt idx="149">
                  <c:v>8.6867743694715536</c:v>
                </c:pt>
                <c:pt idx="150">
                  <c:v>8.6881007421663696</c:v>
                </c:pt>
                <c:pt idx="151">
                  <c:v>8.0579253775632509</c:v>
                </c:pt>
                <c:pt idx="152">
                  <c:v>8.4258698330474324</c:v>
                </c:pt>
                <c:pt idx="153">
                  <c:v>8.158811382254072</c:v>
                </c:pt>
                <c:pt idx="154">
                  <c:v>8.2693880375594588</c:v>
                </c:pt>
                <c:pt idx="155">
                  <c:v>8.4656104368407306</c:v>
                </c:pt>
                <c:pt idx="156">
                  <c:v>8.4089506604813291</c:v>
                </c:pt>
                <c:pt idx="157">
                  <c:v>8.2310336615571629</c:v>
                </c:pt>
                <c:pt idx="158">
                  <c:v>8.1606802712422137</c:v>
                </c:pt>
                <c:pt idx="159">
                  <c:v>8.1294041441293992</c:v>
                </c:pt>
                <c:pt idx="160">
                  <c:v>8.6718195717194853</c:v>
                </c:pt>
                <c:pt idx="161">
                  <c:v>8.7317002744056715</c:v>
                </c:pt>
                <c:pt idx="162">
                  <c:v>8.2727468727126521</c:v>
                </c:pt>
                <c:pt idx="163">
                  <c:v>8.1529220104334215</c:v>
                </c:pt>
                <c:pt idx="164">
                  <c:v>8.4144816645669547</c:v>
                </c:pt>
                <c:pt idx="165">
                  <c:v>8.6770448853110462</c:v>
                </c:pt>
                <c:pt idx="166">
                  <c:v>8.9349459388131578</c:v>
                </c:pt>
                <c:pt idx="167">
                  <c:v>8.926452573275391</c:v>
                </c:pt>
                <c:pt idx="168">
                  <c:v>8.5099608703570517</c:v>
                </c:pt>
                <c:pt idx="169">
                  <c:v>8.8022819278947537</c:v>
                </c:pt>
                <c:pt idx="170">
                  <c:v>8.4290046197781852</c:v>
                </c:pt>
                <c:pt idx="171">
                  <c:v>8.5159198673850955</c:v>
                </c:pt>
                <c:pt idx="172">
                  <c:v>8.4833031545003585</c:v>
                </c:pt>
                <c:pt idx="173">
                  <c:v>8.7741161121787741</c:v>
                </c:pt>
                <c:pt idx="174">
                  <c:v>8.4911862616652218</c:v>
                </c:pt>
                <c:pt idx="175">
                  <c:v>8.5167748706157127</c:v>
                </c:pt>
                <c:pt idx="176">
                  <c:v>8.5657927802335241</c:v>
                </c:pt>
                <c:pt idx="177">
                  <c:v>8.4348189106426297</c:v>
                </c:pt>
                <c:pt idx="178">
                  <c:v>8.5772129877434846</c:v>
                </c:pt>
                <c:pt idx="179">
                  <c:v>9.105291024381712</c:v>
                </c:pt>
                <c:pt idx="180">
                  <c:v>7.7715256241793487</c:v>
                </c:pt>
                <c:pt idx="181">
                  <c:v>7.8575432963004106</c:v>
                </c:pt>
                <c:pt idx="182">
                  <c:v>7.5092738112297877</c:v>
                </c:pt>
                <c:pt idx="183">
                  <c:v>7.4576489936184354</c:v>
                </c:pt>
                <c:pt idx="184">
                  <c:v>7.3904026308521829</c:v>
                </c:pt>
                <c:pt idx="185">
                  <c:v>7.6777789480936969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9B-46B0-8CC2-4772170D2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8218687"/>
        <c:axId val="1798223967"/>
      </c:lineChart>
      <c:catAx>
        <c:axId val="179821868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8223967"/>
        <c:crosses val="autoZero"/>
        <c:auto val="1"/>
        <c:lblAlgn val="ctr"/>
        <c:lblOffset val="100"/>
        <c:noMultiLvlLbl val="0"/>
      </c:catAx>
      <c:valAx>
        <c:axId val="1798223967"/>
        <c:scaling>
          <c:orientation val="minMax"/>
          <c:max val="1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Temperatur</a:t>
                </a:r>
                <a:r>
                  <a:rPr lang="en-US" baseline="0"/>
                  <a:t> (</a:t>
                </a:r>
                <a:r>
                  <a:rPr lang="en-US" i="1" baseline="30000"/>
                  <a:t>o</a:t>
                </a:r>
                <a:r>
                  <a:rPr lang="en-US" i="1" baseline="0"/>
                  <a:t>C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82186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Laju Perpindahan Panas (</a:t>
            </a:r>
            <a:r>
              <a:rPr lang="en-US" i="1"/>
              <a:t>Q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Sheet1!$F$2:$F$187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Sheet1!$J$2:$J$187</c:f>
              <c:numCache>
                <c:formatCode>General</c:formatCode>
                <c:ptCount val="186"/>
                <c:pt idx="0">
                  <c:v>654.19312721070003</c:v>
                </c:pt>
                <c:pt idx="1">
                  <c:v>654.19312721070003</c:v>
                </c:pt>
                <c:pt idx="2">
                  <c:v>654.19312721070003</c:v>
                </c:pt>
                <c:pt idx="3">
                  <c:v>654.19312721070003</c:v>
                </c:pt>
                <c:pt idx="4">
                  <c:v>654.19312721070003</c:v>
                </c:pt>
                <c:pt idx="5">
                  <c:v>654.19312721070003</c:v>
                </c:pt>
                <c:pt idx="6">
                  <c:v>654.19312721070003</c:v>
                </c:pt>
                <c:pt idx="7">
                  <c:v>654.19312721070003</c:v>
                </c:pt>
                <c:pt idx="8">
                  <c:v>654.19312721070003</c:v>
                </c:pt>
                <c:pt idx="9">
                  <c:v>654.19312721070003</c:v>
                </c:pt>
                <c:pt idx="10">
                  <c:v>654.19312721070003</c:v>
                </c:pt>
                <c:pt idx="11">
                  <c:v>654.19312721070003</c:v>
                </c:pt>
                <c:pt idx="12">
                  <c:v>654.19312721070003</c:v>
                </c:pt>
                <c:pt idx="13">
                  <c:v>654.19312721070003</c:v>
                </c:pt>
                <c:pt idx="14">
                  <c:v>654.19312721070003</c:v>
                </c:pt>
                <c:pt idx="15">
                  <c:v>654.19312721070003</c:v>
                </c:pt>
                <c:pt idx="16">
                  <c:v>654.19312721070003</c:v>
                </c:pt>
                <c:pt idx="17">
                  <c:v>654.19312721070003</c:v>
                </c:pt>
                <c:pt idx="18">
                  <c:v>654.19312721070003</c:v>
                </c:pt>
                <c:pt idx="19">
                  <c:v>654.19312721070003</c:v>
                </c:pt>
                <c:pt idx="20">
                  <c:v>654.19312721070003</c:v>
                </c:pt>
                <c:pt idx="21">
                  <c:v>654.19312721070003</c:v>
                </c:pt>
                <c:pt idx="22">
                  <c:v>654.19312721070003</c:v>
                </c:pt>
                <c:pt idx="23">
                  <c:v>654.19312721070003</c:v>
                </c:pt>
                <c:pt idx="24">
                  <c:v>654.19312721070003</c:v>
                </c:pt>
                <c:pt idx="25">
                  <c:v>654.19312721070003</c:v>
                </c:pt>
                <c:pt idx="26">
                  <c:v>654.19312721070003</c:v>
                </c:pt>
                <c:pt idx="27">
                  <c:v>654.19312721070003</c:v>
                </c:pt>
                <c:pt idx="28">
                  <c:v>654.19312721070003</c:v>
                </c:pt>
                <c:pt idx="29">
                  <c:v>654.19312721070003</c:v>
                </c:pt>
                <c:pt idx="30">
                  <c:v>654.19312721070003</c:v>
                </c:pt>
                <c:pt idx="31">
                  <c:v>654.19312721070003</c:v>
                </c:pt>
                <c:pt idx="32">
                  <c:v>654.19312721070003</c:v>
                </c:pt>
                <c:pt idx="33">
                  <c:v>654.19312721070003</c:v>
                </c:pt>
                <c:pt idx="34">
                  <c:v>654.19312721070003</c:v>
                </c:pt>
                <c:pt idx="35">
                  <c:v>654.19312721070003</c:v>
                </c:pt>
                <c:pt idx="36">
                  <c:v>654.19312721070003</c:v>
                </c:pt>
                <c:pt idx="37">
                  <c:v>654.19312721070003</c:v>
                </c:pt>
                <c:pt idx="38">
                  <c:v>654.19312721070003</c:v>
                </c:pt>
                <c:pt idx="39">
                  <c:v>654.19312721070003</c:v>
                </c:pt>
                <c:pt idx="40">
                  <c:v>654.19312721070003</c:v>
                </c:pt>
                <c:pt idx="41">
                  <c:v>654.19312721070003</c:v>
                </c:pt>
                <c:pt idx="42">
                  <c:v>654.19312721070003</c:v>
                </c:pt>
                <c:pt idx="43">
                  <c:v>654.19312721070003</c:v>
                </c:pt>
                <c:pt idx="44">
                  <c:v>654.19312721070003</c:v>
                </c:pt>
                <c:pt idx="45">
                  <c:v>654.19312721070003</c:v>
                </c:pt>
                <c:pt idx="46">
                  <c:v>654.19312721070003</c:v>
                </c:pt>
                <c:pt idx="47">
                  <c:v>654.19312721070003</c:v>
                </c:pt>
                <c:pt idx="48">
                  <c:v>654.19312721070003</c:v>
                </c:pt>
                <c:pt idx="49">
                  <c:v>654.19312721070003</c:v>
                </c:pt>
                <c:pt idx="50">
                  <c:v>654.19312721070003</c:v>
                </c:pt>
                <c:pt idx="51">
                  <c:v>654.19312721070003</c:v>
                </c:pt>
                <c:pt idx="52">
                  <c:v>654.19312721070003</c:v>
                </c:pt>
                <c:pt idx="53">
                  <c:v>654.19312721070003</c:v>
                </c:pt>
                <c:pt idx="54">
                  <c:v>654.19312721070003</c:v>
                </c:pt>
                <c:pt idx="55">
                  <c:v>654.19312721070003</c:v>
                </c:pt>
                <c:pt idx="56">
                  <c:v>654.19312721070003</c:v>
                </c:pt>
                <c:pt idx="57">
                  <c:v>654.19312721070003</c:v>
                </c:pt>
                <c:pt idx="58">
                  <c:v>654.19312721070003</c:v>
                </c:pt>
                <c:pt idx="59">
                  <c:v>654.19312721070003</c:v>
                </c:pt>
                <c:pt idx="60">
                  <c:v>654.19312721070003</c:v>
                </c:pt>
                <c:pt idx="61">
                  <c:v>654.19312721070003</c:v>
                </c:pt>
                <c:pt idx="62">
                  <c:v>654.19312721070003</c:v>
                </c:pt>
                <c:pt idx="63">
                  <c:v>654.19312721070003</c:v>
                </c:pt>
                <c:pt idx="64">
                  <c:v>654.19312721070003</c:v>
                </c:pt>
                <c:pt idx="65">
                  <c:v>654.19312721070003</c:v>
                </c:pt>
                <c:pt idx="66">
                  <c:v>654.19312721070003</c:v>
                </c:pt>
                <c:pt idx="67">
                  <c:v>654.19312721070003</c:v>
                </c:pt>
                <c:pt idx="68">
                  <c:v>654.19312721070003</c:v>
                </c:pt>
                <c:pt idx="69">
                  <c:v>654.19312721070003</c:v>
                </c:pt>
                <c:pt idx="70">
                  <c:v>654.19312721070003</c:v>
                </c:pt>
                <c:pt idx="71">
                  <c:v>654.19312721070003</c:v>
                </c:pt>
                <c:pt idx="72">
                  <c:v>654.19312721070003</c:v>
                </c:pt>
                <c:pt idx="73">
                  <c:v>654.19312721070003</c:v>
                </c:pt>
                <c:pt idx="74">
                  <c:v>654.19312721070003</c:v>
                </c:pt>
                <c:pt idx="75">
                  <c:v>654.19312721070003</c:v>
                </c:pt>
                <c:pt idx="76">
                  <c:v>654.19312721070003</c:v>
                </c:pt>
                <c:pt idx="77">
                  <c:v>654.19312721070003</c:v>
                </c:pt>
                <c:pt idx="78">
                  <c:v>654.19312721070003</c:v>
                </c:pt>
                <c:pt idx="79">
                  <c:v>654.19312721070003</c:v>
                </c:pt>
                <c:pt idx="80">
                  <c:v>654.19312721070003</c:v>
                </c:pt>
                <c:pt idx="81">
                  <c:v>654.19312721070003</c:v>
                </c:pt>
                <c:pt idx="82">
                  <c:v>654.19312721070003</c:v>
                </c:pt>
                <c:pt idx="83">
                  <c:v>654.19312721070003</c:v>
                </c:pt>
                <c:pt idx="84">
                  <c:v>654.19312721070003</c:v>
                </c:pt>
                <c:pt idx="85">
                  <c:v>654.19312721070003</c:v>
                </c:pt>
                <c:pt idx="86">
                  <c:v>654.19312721070003</c:v>
                </c:pt>
                <c:pt idx="87">
                  <c:v>654.19312721070003</c:v>
                </c:pt>
                <c:pt idx="88">
                  <c:v>654.19312721070003</c:v>
                </c:pt>
                <c:pt idx="89">
                  <c:v>654.19312721070003</c:v>
                </c:pt>
                <c:pt idx="90">
                  <c:v>654.19312721070003</c:v>
                </c:pt>
                <c:pt idx="91">
                  <c:v>654.19312721070003</c:v>
                </c:pt>
                <c:pt idx="92">
                  <c:v>654.19312721070003</c:v>
                </c:pt>
                <c:pt idx="93">
                  <c:v>654.19312721070003</c:v>
                </c:pt>
                <c:pt idx="94">
                  <c:v>654.19312721070003</c:v>
                </c:pt>
                <c:pt idx="95">
                  <c:v>654.19312721070003</c:v>
                </c:pt>
                <c:pt idx="96">
                  <c:v>654.19312721070003</c:v>
                </c:pt>
                <c:pt idx="97">
                  <c:v>654.19312721070003</c:v>
                </c:pt>
                <c:pt idx="98">
                  <c:v>654.19312721070003</c:v>
                </c:pt>
                <c:pt idx="99">
                  <c:v>654.19312721070003</c:v>
                </c:pt>
                <c:pt idx="100">
                  <c:v>654.19312721070003</c:v>
                </c:pt>
                <c:pt idx="101">
                  <c:v>654.19312721070003</c:v>
                </c:pt>
                <c:pt idx="102">
                  <c:v>654.19312721070003</c:v>
                </c:pt>
                <c:pt idx="103">
                  <c:v>654.19312721070003</c:v>
                </c:pt>
                <c:pt idx="104">
                  <c:v>654.19312721070003</c:v>
                </c:pt>
                <c:pt idx="105">
                  <c:v>654.19312721070003</c:v>
                </c:pt>
                <c:pt idx="106">
                  <c:v>654.19312721070003</c:v>
                </c:pt>
                <c:pt idx="107">
                  <c:v>654.19312721070003</c:v>
                </c:pt>
                <c:pt idx="108">
                  <c:v>654.19312721070003</c:v>
                </c:pt>
                <c:pt idx="109">
                  <c:v>654.19312721070003</c:v>
                </c:pt>
                <c:pt idx="110">
                  <c:v>654.19312721070003</c:v>
                </c:pt>
                <c:pt idx="111">
                  <c:v>654.19312721070003</c:v>
                </c:pt>
                <c:pt idx="112">
                  <c:v>654.19312721070003</c:v>
                </c:pt>
                <c:pt idx="113">
                  <c:v>654.19312721070003</c:v>
                </c:pt>
                <c:pt idx="114">
                  <c:v>654.19312721070003</c:v>
                </c:pt>
                <c:pt idx="115">
                  <c:v>654.19312721070003</c:v>
                </c:pt>
                <c:pt idx="116">
                  <c:v>654.19312721070003</c:v>
                </c:pt>
                <c:pt idx="117">
                  <c:v>654.19312721070003</c:v>
                </c:pt>
                <c:pt idx="118">
                  <c:v>654.19312721070003</c:v>
                </c:pt>
                <c:pt idx="119">
                  <c:v>654.19312721070003</c:v>
                </c:pt>
                <c:pt idx="120">
                  <c:v>654.19312721070003</c:v>
                </c:pt>
                <c:pt idx="121">
                  <c:v>654.19312721070003</c:v>
                </c:pt>
                <c:pt idx="122">
                  <c:v>654.19312721070003</c:v>
                </c:pt>
                <c:pt idx="123">
                  <c:v>654.19312721070003</c:v>
                </c:pt>
                <c:pt idx="124">
                  <c:v>654.19312721070003</c:v>
                </c:pt>
                <c:pt idx="125">
                  <c:v>654.19312721070003</c:v>
                </c:pt>
                <c:pt idx="126">
                  <c:v>654.19312721070003</c:v>
                </c:pt>
                <c:pt idx="127">
                  <c:v>654.19312721070003</c:v>
                </c:pt>
                <c:pt idx="128">
                  <c:v>654.19312721070003</c:v>
                </c:pt>
                <c:pt idx="129">
                  <c:v>654.19312721070003</c:v>
                </c:pt>
                <c:pt idx="130">
                  <c:v>654.19312721070003</c:v>
                </c:pt>
                <c:pt idx="131">
                  <c:v>654.19312721070003</c:v>
                </c:pt>
                <c:pt idx="132">
                  <c:v>654.19312721070003</c:v>
                </c:pt>
                <c:pt idx="133">
                  <c:v>654.19312721070003</c:v>
                </c:pt>
                <c:pt idx="134">
                  <c:v>654.19312721070003</c:v>
                </c:pt>
                <c:pt idx="135">
                  <c:v>654.19312721070003</c:v>
                </c:pt>
                <c:pt idx="136">
                  <c:v>654.19312721070003</c:v>
                </c:pt>
                <c:pt idx="137">
                  <c:v>654.19312721070003</c:v>
                </c:pt>
                <c:pt idx="138">
                  <c:v>654.19312721070003</c:v>
                </c:pt>
                <c:pt idx="139">
                  <c:v>654.19312721070003</c:v>
                </c:pt>
                <c:pt idx="140">
                  <c:v>654.19312721070003</c:v>
                </c:pt>
                <c:pt idx="141">
                  <c:v>654.19312721070003</c:v>
                </c:pt>
                <c:pt idx="142">
                  <c:v>654.19312721070003</c:v>
                </c:pt>
                <c:pt idx="143">
                  <c:v>654.19312721070003</c:v>
                </c:pt>
                <c:pt idx="144">
                  <c:v>654.19312721070003</c:v>
                </c:pt>
                <c:pt idx="145">
                  <c:v>654.19312721070003</c:v>
                </c:pt>
                <c:pt idx="146">
                  <c:v>654.19312721070003</c:v>
                </c:pt>
                <c:pt idx="147">
                  <c:v>654.19312721070003</c:v>
                </c:pt>
                <c:pt idx="148">
                  <c:v>654.19312721070003</c:v>
                </c:pt>
                <c:pt idx="149">
                  <c:v>654.19312721070003</c:v>
                </c:pt>
                <c:pt idx="150">
                  <c:v>654.19312721070003</c:v>
                </c:pt>
                <c:pt idx="151">
                  <c:v>654.19312721070003</c:v>
                </c:pt>
                <c:pt idx="152">
                  <c:v>654.19312721070003</c:v>
                </c:pt>
                <c:pt idx="153">
                  <c:v>654.19312721070003</c:v>
                </c:pt>
                <c:pt idx="154">
                  <c:v>654.19312721070003</c:v>
                </c:pt>
                <c:pt idx="155">
                  <c:v>654.19312721070003</c:v>
                </c:pt>
                <c:pt idx="156">
                  <c:v>654.19312721070003</c:v>
                </c:pt>
                <c:pt idx="157">
                  <c:v>654.19312721070003</c:v>
                </c:pt>
                <c:pt idx="158">
                  <c:v>654.19312721070003</c:v>
                </c:pt>
                <c:pt idx="159">
                  <c:v>654.19312721070003</c:v>
                </c:pt>
                <c:pt idx="160">
                  <c:v>654.19312721070003</c:v>
                </c:pt>
                <c:pt idx="161">
                  <c:v>654.19312721070003</c:v>
                </c:pt>
                <c:pt idx="162">
                  <c:v>654.19312721070003</c:v>
                </c:pt>
                <c:pt idx="163">
                  <c:v>654.19312721070003</c:v>
                </c:pt>
                <c:pt idx="164">
                  <c:v>654.19312721070003</c:v>
                </c:pt>
                <c:pt idx="165">
                  <c:v>654.19312721070003</c:v>
                </c:pt>
                <c:pt idx="166">
                  <c:v>654.19312721070003</c:v>
                </c:pt>
                <c:pt idx="167">
                  <c:v>654.19312721070003</c:v>
                </c:pt>
                <c:pt idx="168">
                  <c:v>654.19312721070003</c:v>
                </c:pt>
                <c:pt idx="169">
                  <c:v>654.19312721070003</c:v>
                </c:pt>
                <c:pt idx="170">
                  <c:v>654.19312721070003</c:v>
                </c:pt>
                <c:pt idx="171">
                  <c:v>654.19312721070003</c:v>
                </c:pt>
                <c:pt idx="172">
                  <c:v>654.19312721070003</c:v>
                </c:pt>
                <c:pt idx="173">
                  <c:v>654.19312721070003</c:v>
                </c:pt>
                <c:pt idx="174">
                  <c:v>654.19312721070003</c:v>
                </c:pt>
                <c:pt idx="175">
                  <c:v>654.19312721070003</c:v>
                </c:pt>
                <c:pt idx="176">
                  <c:v>654.19312721070003</c:v>
                </c:pt>
                <c:pt idx="177">
                  <c:v>654.19312721070003</c:v>
                </c:pt>
                <c:pt idx="178">
                  <c:v>654.19312721070003</c:v>
                </c:pt>
                <c:pt idx="179">
                  <c:v>654.19312721070003</c:v>
                </c:pt>
                <c:pt idx="180">
                  <c:v>654.19312721070003</c:v>
                </c:pt>
                <c:pt idx="181">
                  <c:v>654.19312721070003</c:v>
                </c:pt>
                <c:pt idx="182">
                  <c:v>654.19312721070003</c:v>
                </c:pt>
                <c:pt idx="183">
                  <c:v>654.19312721070003</c:v>
                </c:pt>
                <c:pt idx="184">
                  <c:v>654.19312721070003</c:v>
                </c:pt>
                <c:pt idx="185">
                  <c:v>654.19312721070003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B-4943-8AA2-D90D19DAA84A}"/>
            </c:ext>
          </c:extLst>
        </c:ser>
        <c:ser>
          <c:idx val="0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Sheet1!$F$2:$F$187</c:f>
              <c:strCache>
                <c:ptCount val="181"/>
                <c:pt idx="0">
                  <c:v>1/1/2024</c:v>
                </c:pt>
                <c:pt idx="6">
                  <c:v>2/1/2024</c:v>
                </c:pt>
                <c:pt idx="12">
                  <c:v>3/1/2024</c:v>
                </c:pt>
                <c:pt idx="18">
                  <c:v>4/1/2024</c:v>
                </c:pt>
                <c:pt idx="24">
                  <c:v>5/1/2024</c:v>
                </c:pt>
                <c:pt idx="30">
                  <c:v>6/1/2024</c:v>
                </c:pt>
                <c:pt idx="36">
                  <c:v>7/1/2024</c:v>
                </c:pt>
                <c:pt idx="42">
                  <c:v>8/1/2024</c:v>
                </c:pt>
                <c:pt idx="48">
                  <c:v>9/1/2024</c:v>
                </c:pt>
                <c:pt idx="54">
                  <c:v>10/1/2024</c:v>
                </c:pt>
                <c:pt idx="60">
                  <c:v>11/1/2024</c:v>
                </c:pt>
                <c:pt idx="66">
                  <c:v>12/1/2024</c:v>
                </c:pt>
                <c:pt idx="72">
                  <c:v>13/1/2024</c:v>
                </c:pt>
                <c:pt idx="78">
                  <c:v>14/1/2024</c:v>
                </c:pt>
                <c:pt idx="84">
                  <c:v>15/1/2024</c:v>
                </c:pt>
                <c:pt idx="90">
                  <c:v>16/1/2024</c:v>
                </c:pt>
                <c:pt idx="96">
                  <c:v>17/1/2024</c:v>
                </c:pt>
                <c:pt idx="102">
                  <c:v>18/1/2024</c:v>
                </c:pt>
                <c:pt idx="108">
                  <c:v>19/1/2024</c:v>
                </c:pt>
                <c:pt idx="114">
                  <c:v>20/1/2024</c:v>
                </c:pt>
                <c:pt idx="120">
                  <c:v>21/1/2024</c:v>
                </c:pt>
                <c:pt idx="126">
                  <c:v>22/1/2024</c:v>
                </c:pt>
                <c:pt idx="132">
                  <c:v>23/1/2024</c:v>
                </c:pt>
                <c:pt idx="138">
                  <c:v>24/1/2024</c:v>
                </c:pt>
                <c:pt idx="144">
                  <c:v>25/1/2024</c:v>
                </c:pt>
                <c:pt idx="150">
                  <c:v>26/1/2024</c:v>
                </c:pt>
                <c:pt idx="156">
                  <c:v>27/1/2024</c:v>
                </c:pt>
                <c:pt idx="162">
                  <c:v>28/1/2024</c:v>
                </c:pt>
                <c:pt idx="168">
                  <c:v>29/1/2024</c:v>
                </c:pt>
                <c:pt idx="174">
                  <c:v>30/1/2024</c:v>
                </c:pt>
                <c:pt idx="180">
                  <c:v>31/1/2024</c:v>
                </c:pt>
              </c:strCache>
            </c:strRef>
          </c:cat>
          <c:val>
            <c:numRef>
              <c:f>Sheet1!$H$2:$H$187</c:f>
              <c:numCache>
                <c:formatCode>0.00</c:formatCode>
                <c:ptCount val="186"/>
                <c:pt idx="0">
                  <c:v>678.55208028769562</c:v>
                </c:pt>
                <c:pt idx="1">
                  <c:v>669.4923681327499</c:v>
                </c:pt>
                <c:pt idx="2">
                  <c:v>630.45678723312676</c:v>
                </c:pt>
                <c:pt idx="3">
                  <c:v>656.72806198441128</c:v>
                </c:pt>
                <c:pt idx="4">
                  <c:v>643.81188287066061</c:v>
                </c:pt>
                <c:pt idx="5">
                  <c:v>727.56687397348026</c:v>
                </c:pt>
                <c:pt idx="6">
                  <c:v>671.01856621954494</c:v>
                </c:pt>
                <c:pt idx="7">
                  <c:v>742.28145800978484</c:v>
                </c:pt>
                <c:pt idx="8">
                  <c:v>676.66251285240912</c:v>
                </c:pt>
                <c:pt idx="9">
                  <c:v>574.49359098220202</c:v>
                </c:pt>
                <c:pt idx="10">
                  <c:v>656.84421440740448</c:v>
                </c:pt>
                <c:pt idx="11">
                  <c:v>682.22418580559452</c:v>
                </c:pt>
                <c:pt idx="12">
                  <c:v>661.38516637983503</c:v>
                </c:pt>
                <c:pt idx="13">
                  <c:v>635.31163933867163</c:v>
                </c:pt>
                <c:pt idx="14">
                  <c:v>661.0240923238963</c:v>
                </c:pt>
                <c:pt idx="15">
                  <c:v>633.6621989432889</c:v>
                </c:pt>
                <c:pt idx="16">
                  <c:v>649.66622441800553</c:v>
                </c:pt>
                <c:pt idx="17">
                  <c:v>653.77728457025307</c:v>
                </c:pt>
                <c:pt idx="18">
                  <c:v>660.32451345239008</c:v>
                </c:pt>
                <c:pt idx="19">
                  <c:v>664.27963354202552</c:v>
                </c:pt>
                <c:pt idx="20">
                  <c:v>673.72930695663365</c:v>
                </c:pt>
                <c:pt idx="21">
                  <c:v>667.31709041296028</c:v>
                </c:pt>
                <c:pt idx="22">
                  <c:v>663.6585939963835</c:v>
                </c:pt>
                <c:pt idx="23">
                  <c:v>670.79455793592297</c:v>
                </c:pt>
                <c:pt idx="24">
                  <c:v>640.43022337504954</c:v>
                </c:pt>
                <c:pt idx="25">
                  <c:v>629.87230790753495</c:v>
                </c:pt>
                <c:pt idx="26">
                  <c:v>638.13773908461644</c:v>
                </c:pt>
                <c:pt idx="27">
                  <c:v>630.49966399764037</c:v>
                </c:pt>
                <c:pt idx="28">
                  <c:v>653.06558766608157</c:v>
                </c:pt>
                <c:pt idx="29">
                  <c:v>655.2866496352276</c:v>
                </c:pt>
                <c:pt idx="30">
                  <c:v>634.64886064768586</c:v>
                </c:pt>
                <c:pt idx="31">
                  <c:v>655.21609118758045</c:v>
                </c:pt>
                <c:pt idx="32">
                  <c:v>652.24162724648022</c:v>
                </c:pt>
                <c:pt idx="33">
                  <c:v>641.94268242362693</c:v>
                </c:pt>
                <c:pt idx="34">
                  <c:v>646.39391454183146</c:v>
                </c:pt>
                <c:pt idx="35">
                  <c:v>656.09849439126117</c:v>
                </c:pt>
                <c:pt idx="36">
                  <c:v>660.20700262446655</c:v>
                </c:pt>
                <c:pt idx="37">
                  <c:v>640.7869976390657</c:v>
                </c:pt>
                <c:pt idx="38">
                  <c:v>667.39696231304549</c:v>
                </c:pt>
                <c:pt idx="39">
                  <c:v>665.33988748043726</c:v>
                </c:pt>
                <c:pt idx="40">
                  <c:v>671.51599819377486</c:v>
                </c:pt>
                <c:pt idx="41">
                  <c:v>691.09690385221188</c:v>
                </c:pt>
                <c:pt idx="42">
                  <c:v>686.03506685750938</c:v>
                </c:pt>
                <c:pt idx="43">
                  <c:v>698.33931769511253</c:v>
                </c:pt>
                <c:pt idx="44">
                  <c:v>659.17343450060059</c:v>
                </c:pt>
                <c:pt idx="45">
                  <c:v>636.73874233752133</c:v>
                </c:pt>
                <c:pt idx="46">
                  <c:v>670.94391429642394</c:v>
                </c:pt>
                <c:pt idx="47">
                  <c:v>689.33444338818947</c:v>
                </c:pt>
                <c:pt idx="48">
                  <c:v>703.0335053542376</c:v>
                </c:pt>
                <c:pt idx="49">
                  <c:v>693.2871949078127</c:v>
                </c:pt>
                <c:pt idx="50">
                  <c:v>669.04504360294425</c:v>
                </c:pt>
                <c:pt idx="51">
                  <c:v>693.04897559705375</c:v>
                </c:pt>
                <c:pt idx="52">
                  <c:v>674.85438856909025</c:v>
                </c:pt>
                <c:pt idx="53">
                  <c:v>692.58993195852554</c:v>
                </c:pt>
                <c:pt idx="54">
                  <c:v>688.66482066380502</c:v>
                </c:pt>
                <c:pt idx="55">
                  <c:v>670.17275261077407</c:v>
                </c:pt>
                <c:pt idx="56">
                  <c:v>683.8543493470836</c:v>
                </c:pt>
                <c:pt idx="57">
                  <c:v>682.5303317560963</c:v>
                </c:pt>
                <c:pt idx="58">
                  <c:v>683.24260533223708</c:v>
                </c:pt>
                <c:pt idx="59">
                  <c:v>679.63292600192608</c:v>
                </c:pt>
                <c:pt idx="60">
                  <c:v>705.75254105552483</c:v>
                </c:pt>
                <c:pt idx="61">
                  <c:v>677.72135279079157</c:v>
                </c:pt>
                <c:pt idx="62">
                  <c:v>691.84955933401545</c:v>
                </c:pt>
                <c:pt idx="63">
                  <c:v>679.45378376126632</c:v>
                </c:pt>
                <c:pt idx="64">
                  <c:v>672.70135276467772</c:v>
                </c:pt>
                <c:pt idx="65">
                  <c:v>664.31894149962363</c:v>
                </c:pt>
                <c:pt idx="66">
                  <c:v>654.86992238226696</c:v>
                </c:pt>
                <c:pt idx="67">
                  <c:v>694.48742951368263</c:v>
                </c:pt>
                <c:pt idx="68">
                  <c:v>676.74049632956951</c:v>
                </c:pt>
                <c:pt idx="69">
                  <c:v>683.3828406345915</c:v>
                </c:pt>
                <c:pt idx="70">
                  <c:v>718.27336574467245</c:v>
                </c:pt>
                <c:pt idx="71">
                  <c:v>724.05285203289566</c:v>
                </c:pt>
                <c:pt idx="72">
                  <c:v>682.32627435243978</c:v>
                </c:pt>
                <c:pt idx="73">
                  <c:v>664.24681888514533</c:v>
                </c:pt>
                <c:pt idx="74">
                  <c:v>687.0126057527209</c:v>
                </c:pt>
                <c:pt idx="75">
                  <c:v>695.69882566868023</c:v>
                </c:pt>
                <c:pt idx="76">
                  <c:v>692.06180489139854</c:v>
                </c:pt>
                <c:pt idx="77">
                  <c:v>685.63492305330567</c:v>
                </c:pt>
                <c:pt idx="78">
                  <c:v>672.33304773330758</c:v>
                </c:pt>
                <c:pt idx="79">
                  <c:v>688.47973298875581</c:v>
                </c:pt>
                <c:pt idx="80">
                  <c:v>676.38595743257838</c:v>
                </c:pt>
                <c:pt idx="81">
                  <c:v>654.33504618154063</c:v>
                </c:pt>
                <c:pt idx="82">
                  <c:v>654.78653767059461</c:v>
                </c:pt>
                <c:pt idx="83">
                  <c:v>673.81953166326184</c:v>
                </c:pt>
                <c:pt idx="84">
                  <c:v>673.2013801838159</c:v>
                </c:pt>
                <c:pt idx="85">
                  <c:v>650.77816371717961</c:v>
                </c:pt>
                <c:pt idx="86">
                  <c:v>649.16869719151669</c:v>
                </c:pt>
                <c:pt idx="87">
                  <c:v>646.93353890253218</c:v>
                </c:pt>
                <c:pt idx="88">
                  <c:v>655.71965725042753</c:v>
                </c:pt>
                <c:pt idx="89">
                  <c:v>633.34841618975202</c:v>
                </c:pt>
                <c:pt idx="90">
                  <c:v>659.70838308863085</c:v>
                </c:pt>
                <c:pt idx="91">
                  <c:v>656.95327212108577</c:v>
                </c:pt>
                <c:pt idx="92">
                  <c:v>675.20654752398252</c:v>
                </c:pt>
                <c:pt idx="93">
                  <c:v>650.16249691278961</c:v>
                </c:pt>
                <c:pt idx="94">
                  <c:v>616.72986214816092</c:v>
                </c:pt>
                <c:pt idx="95">
                  <c:v>632.71934363029277</c:v>
                </c:pt>
                <c:pt idx="96">
                  <c:v>589.3253648100299</c:v>
                </c:pt>
                <c:pt idx="97">
                  <c:v>583.72565022393837</c:v>
                </c:pt>
                <c:pt idx="98">
                  <c:v>644.14067777942137</c:v>
                </c:pt>
                <c:pt idx="99">
                  <c:v>613.14796547342712</c:v>
                </c:pt>
                <c:pt idx="100">
                  <c:v>628.38230552851269</c:v>
                </c:pt>
                <c:pt idx="101">
                  <c:v>633.38504371357203</c:v>
                </c:pt>
                <c:pt idx="102">
                  <c:v>650.76729624147856</c:v>
                </c:pt>
                <c:pt idx="103">
                  <c:v>615.94682576606579</c:v>
                </c:pt>
                <c:pt idx="104">
                  <c:v>642.50067849970105</c:v>
                </c:pt>
                <c:pt idx="105">
                  <c:v>625.37398909201499</c:v>
                </c:pt>
                <c:pt idx="106">
                  <c:v>614.62109204522415</c:v>
                </c:pt>
                <c:pt idx="107">
                  <c:v>632.15035518922923</c:v>
                </c:pt>
                <c:pt idx="108">
                  <c:v>633.72927132577615</c:v>
                </c:pt>
                <c:pt idx="109">
                  <c:v>625.20209606460503</c:v>
                </c:pt>
                <c:pt idx="110">
                  <c:v>642.73116871202853</c:v>
                </c:pt>
                <c:pt idx="111">
                  <c:v>585.59934902540215</c:v>
                </c:pt>
                <c:pt idx="112">
                  <c:v>677.27814702453077</c:v>
                </c:pt>
                <c:pt idx="113">
                  <c:v>672.12380982802699</c:v>
                </c:pt>
                <c:pt idx="114">
                  <c:v>657.14707593154878</c:v>
                </c:pt>
                <c:pt idx="115">
                  <c:v>653.37646427131915</c:v>
                </c:pt>
                <c:pt idx="116">
                  <c:v>645.02484150926023</c:v>
                </c:pt>
                <c:pt idx="117">
                  <c:v>624.58394108026744</c:v>
                </c:pt>
                <c:pt idx="118">
                  <c:v>650.36398620765999</c:v>
                </c:pt>
                <c:pt idx="119">
                  <c:v>660.09806994259122</c:v>
                </c:pt>
                <c:pt idx="120">
                  <c:v>666.18923150959972</c:v>
                </c:pt>
                <c:pt idx="121">
                  <c:v>633.0608245891641</c:v>
                </c:pt>
                <c:pt idx="122">
                  <c:v>641.50687219520421</c:v>
                </c:pt>
                <c:pt idx="123">
                  <c:v>610.10610820718898</c:v>
                </c:pt>
                <c:pt idx="124">
                  <c:v>589.29672002463235</c:v>
                </c:pt>
                <c:pt idx="125">
                  <c:v>646.94904139168682</c:v>
                </c:pt>
                <c:pt idx="126">
                  <c:v>653.15296263131847</c:v>
                </c:pt>
                <c:pt idx="127">
                  <c:v>643.21022465192164</c:v>
                </c:pt>
                <c:pt idx="128">
                  <c:v>643.71916221759716</c:v>
                </c:pt>
                <c:pt idx="129">
                  <c:v>630.09490847798406</c:v>
                </c:pt>
                <c:pt idx="130">
                  <c:v>641.83957708308617</c:v>
                </c:pt>
                <c:pt idx="131">
                  <c:v>655.3592821824144</c:v>
                </c:pt>
                <c:pt idx="132">
                  <c:v>643.29513167203129</c:v>
                </c:pt>
                <c:pt idx="133">
                  <c:v>624.85640258186925</c:v>
                </c:pt>
                <c:pt idx="134">
                  <c:v>631.56805280207027</c:v>
                </c:pt>
                <c:pt idx="135">
                  <c:v>626.46177133323567</c:v>
                </c:pt>
                <c:pt idx="136">
                  <c:v>634.68842996312287</c:v>
                </c:pt>
                <c:pt idx="137">
                  <c:v>658.45058890584414</c:v>
                </c:pt>
                <c:pt idx="138">
                  <c:v>643.60572445298874</c:v>
                </c:pt>
                <c:pt idx="139">
                  <c:v>649.18592838866903</c:v>
                </c:pt>
                <c:pt idx="140">
                  <c:v>613.02804330808704</c:v>
                </c:pt>
                <c:pt idx="141">
                  <c:v>576.58892499238436</c:v>
                </c:pt>
                <c:pt idx="142">
                  <c:v>633.0785390746945</c:v>
                </c:pt>
                <c:pt idx="143">
                  <c:v>625.43339853998009</c:v>
                </c:pt>
                <c:pt idx="144">
                  <c:v>669.02113994326112</c:v>
                </c:pt>
                <c:pt idx="145">
                  <c:v>644.97968000620244</c:v>
                </c:pt>
                <c:pt idx="146">
                  <c:v>633.84619308037384</c:v>
                </c:pt>
                <c:pt idx="147">
                  <c:v>629.24357685553002</c:v>
                </c:pt>
                <c:pt idx="148">
                  <c:v>553.71740183330644</c:v>
                </c:pt>
                <c:pt idx="149">
                  <c:v>664.23180973527644</c:v>
                </c:pt>
                <c:pt idx="150">
                  <c:v>664.77360139095481</c:v>
                </c:pt>
                <c:pt idx="151">
                  <c:v>607.17008165981031</c:v>
                </c:pt>
                <c:pt idx="152">
                  <c:v>644.14145769401557</c:v>
                </c:pt>
                <c:pt idx="153">
                  <c:v>625.1512545990895</c:v>
                </c:pt>
                <c:pt idx="154">
                  <c:v>632.98904296465844</c:v>
                </c:pt>
                <c:pt idx="155">
                  <c:v>654.77540274942839</c:v>
                </c:pt>
                <c:pt idx="156">
                  <c:v>648.07974030725029</c:v>
                </c:pt>
                <c:pt idx="157">
                  <c:v>628.94204146448033</c:v>
                </c:pt>
                <c:pt idx="158">
                  <c:v>623.77780361101088</c:v>
                </c:pt>
                <c:pt idx="159">
                  <c:v>620.1664617382454</c:v>
                </c:pt>
                <c:pt idx="160">
                  <c:v>662.89217557699567</c:v>
                </c:pt>
                <c:pt idx="161">
                  <c:v>686.99452411767902</c:v>
                </c:pt>
                <c:pt idx="162">
                  <c:v>638.22971505283954</c:v>
                </c:pt>
                <c:pt idx="163">
                  <c:v>640.364065945569</c:v>
                </c:pt>
                <c:pt idx="164">
                  <c:v>650.24737721586064</c:v>
                </c:pt>
                <c:pt idx="165">
                  <c:v>677.93323671275687</c:v>
                </c:pt>
                <c:pt idx="166">
                  <c:v>729.38891184462557</c:v>
                </c:pt>
                <c:pt idx="167">
                  <c:v>727.98697545467803</c:v>
                </c:pt>
                <c:pt idx="168">
                  <c:v>677.15935603989305</c:v>
                </c:pt>
                <c:pt idx="169">
                  <c:v>701.72948176658269</c:v>
                </c:pt>
                <c:pt idx="170">
                  <c:v>669.95355542426421</c:v>
                </c:pt>
                <c:pt idx="171">
                  <c:v>682.50213455786798</c:v>
                </c:pt>
                <c:pt idx="172">
                  <c:v>672.13180656438942</c:v>
                </c:pt>
                <c:pt idx="173">
                  <c:v>703.20073335723828</c:v>
                </c:pt>
                <c:pt idx="174">
                  <c:v>678.29013546787007</c:v>
                </c:pt>
                <c:pt idx="175">
                  <c:v>669.24109887767997</c:v>
                </c:pt>
                <c:pt idx="176">
                  <c:v>674.11328423545729</c:v>
                </c:pt>
                <c:pt idx="177">
                  <c:v>666.55962209563745</c:v>
                </c:pt>
                <c:pt idx="178">
                  <c:v>677.49777393020759</c:v>
                </c:pt>
                <c:pt idx="179">
                  <c:v>717.7769789363108</c:v>
                </c:pt>
                <c:pt idx="180">
                  <c:v>594.12575357327478</c:v>
                </c:pt>
                <c:pt idx="181">
                  <c:v>597.13711433094704</c:v>
                </c:pt>
                <c:pt idx="182">
                  <c:v>567.3770557368756</c:v>
                </c:pt>
                <c:pt idx="183">
                  <c:v>560.10274998088698</c:v>
                </c:pt>
                <c:pt idx="184">
                  <c:v>549.37830295339086</c:v>
                </c:pt>
                <c:pt idx="185">
                  <c:v>586.03220835383888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3-41EB-BEA5-D24980B93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507007"/>
        <c:axId val="41510847"/>
      </c:lineChart>
      <c:catAx>
        <c:axId val="4150700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Waktu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510847"/>
        <c:crosses val="autoZero"/>
        <c:auto val="1"/>
        <c:lblAlgn val="ctr"/>
        <c:lblOffset val="100"/>
        <c:noMultiLvlLbl val="0"/>
      </c:catAx>
      <c:valAx>
        <c:axId val="41510847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Laju Perpindahan</a:t>
                </a:r>
                <a:r>
                  <a:rPr lang="en-US" baseline="0"/>
                  <a:t> Panas (</a:t>
                </a:r>
                <a:r>
                  <a:rPr lang="en-US" i="1" baseline="0"/>
                  <a:t>kW</a:t>
                </a:r>
                <a:r>
                  <a:rPr lang="en-US" baseline="0"/>
                  <a:t>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507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243840</xdr:colOff>
      <xdr:row>0</xdr:row>
      <xdr:rowOff>0</xdr:rowOff>
    </xdr:from>
    <xdr:ext cx="49520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7CDA9AF-2793-A32B-2C4F-0AE16F519319}"/>
                </a:ext>
              </a:extLst>
            </xdr:cNvPr>
            <xdr:cNvSpPr txBox="1"/>
          </xdr:nvSpPr>
          <xdr:spPr>
            <a:xfrm>
              <a:off x="243840" y="0"/>
              <a:ext cx="49520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𝑁𝑢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𝑙𝑎𝑚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7CDA9AF-2793-A32B-2C4F-0AE16F519319}"/>
                </a:ext>
              </a:extLst>
            </xdr:cNvPr>
            <xdr:cNvSpPr txBox="1"/>
          </xdr:nvSpPr>
          <xdr:spPr>
            <a:xfrm>
              <a:off x="243840" y="0"/>
              <a:ext cx="49520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𝑁𝑢〗_(𝑠 𝑙𝑎𝑚)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327660</xdr:colOff>
      <xdr:row>0</xdr:row>
      <xdr:rowOff>0</xdr:rowOff>
    </xdr:from>
    <xdr:ext cx="19152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58422E0B-1AAE-D070-ECB2-240D001FC2B3}"/>
                </a:ext>
              </a:extLst>
            </xdr:cNvPr>
            <xdr:cNvSpPr txBox="1"/>
          </xdr:nvSpPr>
          <xdr:spPr>
            <a:xfrm>
              <a:off x="1333500" y="0"/>
              <a:ext cx="19152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𝐾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58422E0B-1AAE-D070-ECB2-240D001FC2B3}"/>
                </a:ext>
              </a:extLst>
            </xdr:cNvPr>
            <xdr:cNvSpPr txBox="1"/>
          </xdr:nvSpPr>
          <xdr:spPr>
            <a:xfrm>
              <a:off x="1333500" y="0"/>
              <a:ext cx="19152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𝐾_ℎ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426720</xdr:colOff>
      <xdr:row>0</xdr:row>
      <xdr:rowOff>0</xdr:rowOff>
    </xdr:from>
    <xdr:ext cx="18601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DFDE98C5-8FE2-27E8-CBED-7B0209465041}"/>
                </a:ext>
              </a:extLst>
            </xdr:cNvPr>
            <xdr:cNvSpPr txBox="1"/>
          </xdr:nvSpPr>
          <xdr:spPr>
            <a:xfrm>
              <a:off x="2278380" y="0"/>
              <a:ext cx="18601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𝐷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𝑒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DFDE98C5-8FE2-27E8-CBED-7B0209465041}"/>
                </a:ext>
              </a:extLst>
            </xdr:cNvPr>
            <xdr:cNvSpPr txBox="1"/>
          </xdr:nvSpPr>
          <xdr:spPr>
            <a:xfrm>
              <a:off x="2278380" y="0"/>
              <a:ext cx="18601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𝐷_𝑒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3</xdr:col>
      <xdr:colOff>464820</xdr:colOff>
      <xdr:row>0</xdr:row>
      <xdr:rowOff>0</xdr:rowOff>
    </xdr:from>
    <xdr:ext cx="16786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3C69606D-9F25-AC5C-A055-175A4C62582F}"/>
                </a:ext>
              </a:extLst>
            </xdr:cNvPr>
            <xdr:cNvSpPr txBox="1"/>
          </xdr:nvSpPr>
          <xdr:spPr>
            <a:xfrm>
              <a:off x="3345180" y="0"/>
              <a:ext cx="16786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𝑠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3C69606D-9F25-AC5C-A055-175A4C62582F}"/>
                </a:ext>
              </a:extLst>
            </xdr:cNvPr>
            <xdr:cNvSpPr txBox="1"/>
          </xdr:nvSpPr>
          <xdr:spPr>
            <a:xfrm>
              <a:off x="3345180" y="0"/>
              <a:ext cx="16786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ℎ_𝑠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9</xdr:col>
      <xdr:colOff>213360</xdr:colOff>
      <xdr:row>0</xdr:row>
      <xdr:rowOff>0</xdr:rowOff>
    </xdr:from>
    <xdr:to>
      <xdr:col>19</xdr:col>
      <xdr:colOff>579120</xdr:colOff>
      <xdr:row>20</xdr:row>
      <xdr:rowOff>30480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AE9A675-88F5-6315-91FE-2B6008CCB9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251460</xdr:colOff>
      <xdr:row>0</xdr:row>
      <xdr:rowOff>0</xdr:rowOff>
    </xdr:from>
    <xdr:ext cx="52379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6A0E7A-F03B-6C04-882D-7151652AAFC2}"/>
                </a:ext>
              </a:extLst>
            </xdr:cNvPr>
            <xdr:cNvSpPr txBox="1"/>
          </xdr:nvSpPr>
          <xdr:spPr>
            <a:xfrm>
              <a:off x="251460" y="0"/>
              <a:ext cx="52379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𝑁𝑢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𝑡𝑢𝑟𝑏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6A0E7A-F03B-6C04-882D-7151652AAFC2}"/>
                </a:ext>
              </a:extLst>
            </xdr:cNvPr>
            <xdr:cNvSpPr txBox="1"/>
          </xdr:nvSpPr>
          <xdr:spPr>
            <a:xfrm>
              <a:off x="251460" y="0"/>
              <a:ext cx="52379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𝑁𝑢〗_(𝑡 𝑡𝑢𝑟𝑏)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320040</xdr:colOff>
      <xdr:row>0</xdr:row>
      <xdr:rowOff>0</xdr:rowOff>
    </xdr:from>
    <xdr:ext cx="18017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DFDFD93E-CEFE-4633-069B-DD99DD4366BA}"/>
                </a:ext>
              </a:extLst>
            </xdr:cNvPr>
            <xdr:cNvSpPr txBox="1"/>
          </xdr:nvSpPr>
          <xdr:spPr>
            <a:xfrm>
              <a:off x="1264920" y="0"/>
              <a:ext cx="18017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𝐾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DFDFD93E-CEFE-4633-069B-DD99DD4366BA}"/>
                </a:ext>
              </a:extLst>
            </xdr:cNvPr>
            <xdr:cNvSpPr txBox="1"/>
          </xdr:nvSpPr>
          <xdr:spPr>
            <a:xfrm>
              <a:off x="1264920" y="0"/>
              <a:ext cx="18017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𝐾_𝑐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289560</xdr:colOff>
      <xdr:row>0</xdr:row>
      <xdr:rowOff>0</xdr:rowOff>
    </xdr:from>
    <xdr:ext cx="16671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1FCFDED3-D24E-C387-678E-949D0E541EF7}"/>
                </a:ext>
              </a:extLst>
            </xdr:cNvPr>
            <xdr:cNvSpPr txBox="1"/>
          </xdr:nvSpPr>
          <xdr:spPr>
            <a:xfrm>
              <a:off x="2049780" y="0"/>
              <a:ext cx="16671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𝐷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1FCFDED3-D24E-C387-678E-949D0E541EF7}"/>
                </a:ext>
              </a:extLst>
            </xdr:cNvPr>
            <xdr:cNvSpPr txBox="1"/>
          </xdr:nvSpPr>
          <xdr:spPr>
            <a:xfrm>
              <a:off x="2049780" y="0"/>
              <a:ext cx="16671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𝐷_𝑖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3</xdr:col>
      <xdr:colOff>350520</xdr:colOff>
      <xdr:row>0</xdr:row>
      <xdr:rowOff>0</xdr:rowOff>
    </xdr:from>
    <xdr:ext cx="16401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F5804061-67C4-AAD8-6225-F1858089EC95}"/>
                </a:ext>
              </a:extLst>
            </xdr:cNvPr>
            <xdr:cNvSpPr txBox="1"/>
          </xdr:nvSpPr>
          <xdr:spPr>
            <a:xfrm>
              <a:off x="2819400" y="0"/>
              <a:ext cx="16401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F5804061-67C4-AAD8-6225-F1858089EC95}"/>
                </a:ext>
              </a:extLst>
            </xdr:cNvPr>
            <xdr:cNvSpPr txBox="1"/>
          </xdr:nvSpPr>
          <xdr:spPr>
            <a:xfrm>
              <a:off x="2819400" y="0"/>
              <a:ext cx="16401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ℎ_𝑡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9</xdr:col>
      <xdr:colOff>182880</xdr:colOff>
      <xdr:row>0</xdr:row>
      <xdr:rowOff>121920</xdr:rowOff>
    </xdr:from>
    <xdr:to>
      <xdr:col>19</xdr:col>
      <xdr:colOff>137160</xdr:colOff>
      <xdr:row>20</xdr:row>
      <xdr:rowOff>91440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B17D9A4-0CFD-BB25-2829-1318744E2C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396240</xdr:colOff>
      <xdr:row>0</xdr:row>
      <xdr:rowOff>0</xdr:rowOff>
    </xdr:from>
    <xdr:ext cx="16401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891BE7D-A222-628A-D913-12AD5F527D8F}"/>
                </a:ext>
              </a:extLst>
            </xdr:cNvPr>
            <xdr:cNvSpPr txBox="1"/>
          </xdr:nvSpPr>
          <xdr:spPr>
            <a:xfrm>
              <a:off x="396240" y="0"/>
              <a:ext cx="16401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891BE7D-A222-628A-D913-12AD5F527D8F}"/>
                </a:ext>
              </a:extLst>
            </xdr:cNvPr>
            <xdr:cNvSpPr txBox="1"/>
          </xdr:nvSpPr>
          <xdr:spPr>
            <a:xfrm>
              <a:off x="396240" y="0"/>
              <a:ext cx="16401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ℎ_𝑡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243840</xdr:colOff>
      <xdr:row>0</xdr:row>
      <xdr:rowOff>0</xdr:rowOff>
    </xdr:from>
    <xdr:ext cx="12888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5D3CAAF-DBEA-F4B2-9368-65C4661B2949}"/>
                </a:ext>
              </a:extLst>
            </xdr:cNvPr>
            <xdr:cNvSpPr txBox="1"/>
          </xdr:nvSpPr>
          <xdr:spPr>
            <a:xfrm>
              <a:off x="1173480" y="0"/>
              <a:ext cx="12888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𝑟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5D3CAAF-DBEA-F4B2-9368-65C4661B2949}"/>
                </a:ext>
              </a:extLst>
            </xdr:cNvPr>
            <xdr:cNvSpPr txBox="1"/>
          </xdr:nvSpPr>
          <xdr:spPr>
            <a:xfrm>
              <a:off x="1173480" y="0"/>
              <a:ext cx="12888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𝑟_𝑖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220980</xdr:colOff>
      <xdr:row>0</xdr:row>
      <xdr:rowOff>0</xdr:rowOff>
    </xdr:from>
    <xdr:ext cx="144270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3E14C9DE-CE02-B068-D136-D297A234675B}"/>
                </a:ext>
              </a:extLst>
            </xdr:cNvPr>
            <xdr:cNvSpPr txBox="1"/>
          </xdr:nvSpPr>
          <xdr:spPr>
            <a:xfrm>
              <a:off x="1760220" y="0"/>
              <a:ext cx="14427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𝑟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𝑜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3E14C9DE-CE02-B068-D136-D297A234675B}"/>
                </a:ext>
              </a:extLst>
            </xdr:cNvPr>
            <xdr:cNvSpPr txBox="1"/>
          </xdr:nvSpPr>
          <xdr:spPr>
            <a:xfrm>
              <a:off x="1760220" y="0"/>
              <a:ext cx="144270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𝑟_𝑜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3</xdr:col>
      <xdr:colOff>228600</xdr:colOff>
      <xdr:row>0</xdr:row>
      <xdr:rowOff>7620</xdr:rowOff>
    </xdr:from>
    <xdr:ext cx="17299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7380AE8A-C883-28A9-2671-53530AA81A88}"/>
                </a:ext>
              </a:extLst>
            </xdr:cNvPr>
            <xdr:cNvSpPr txBox="1"/>
          </xdr:nvSpPr>
          <xdr:spPr>
            <a:xfrm>
              <a:off x="2316480" y="7620"/>
              <a:ext cx="17299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𝐾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7380AE8A-C883-28A9-2671-53530AA81A88}"/>
                </a:ext>
              </a:extLst>
            </xdr:cNvPr>
            <xdr:cNvSpPr txBox="1"/>
          </xdr:nvSpPr>
          <xdr:spPr>
            <a:xfrm>
              <a:off x="2316480" y="7620"/>
              <a:ext cx="17299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𝐾_𝑡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4</xdr:col>
      <xdr:colOff>419100</xdr:colOff>
      <xdr:row>0</xdr:row>
      <xdr:rowOff>0</xdr:rowOff>
    </xdr:from>
    <xdr:ext cx="16786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8271A460-A13C-D8A9-7D9B-A0966332BCFE}"/>
                </a:ext>
              </a:extLst>
            </xdr:cNvPr>
            <xdr:cNvSpPr txBox="1"/>
          </xdr:nvSpPr>
          <xdr:spPr>
            <a:xfrm>
              <a:off x="3116580" y="0"/>
              <a:ext cx="16786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𝑠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8271A460-A13C-D8A9-7D9B-A0966332BCFE}"/>
                </a:ext>
              </a:extLst>
            </xdr:cNvPr>
            <xdr:cNvSpPr txBox="1"/>
          </xdr:nvSpPr>
          <xdr:spPr>
            <a:xfrm>
              <a:off x="3116580" y="0"/>
              <a:ext cx="16786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ℎ_𝑠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76200</xdr:colOff>
      <xdr:row>5</xdr:row>
      <xdr:rowOff>175260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9911622-67E0-79B3-C652-2C714BBCFF51}"/>
            </a:ext>
          </a:extLst>
        </xdr:cNvPr>
        <xdr:cNvSpPr txBox="1"/>
      </xdr:nvSpPr>
      <xdr:spPr>
        <a:xfrm>
          <a:off x="7452360" y="10896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449580</xdr:colOff>
      <xdr:row>0</xdr:row>
      <xdr:rowOff>0</xdr:rowOff>
    </xdr:from>
    <xdr:ext cx="89512" cy="1890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5113FF2A-5795-D908-C9E1-5C0FECDEF800}"/>
                </a:ext>
              </a:extLst>
            </xdr:cNvPr>
            <xdr:cNvSpPr txBox="1"/>
          </xdr:nvSpPr>
          <xdr:spPr>
            <a:xfrm>
              <a:off x="4732020" y="0"/>
              <a:ext cx="89512" cy="1890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6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6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sSub>
                          <m:sSubPr>
                            <m:ctrlPr>
                              <a:rPr lang="en-US" sz="6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600" b="0" i="1">
                                <a:latin typeface="Cambria Math" panose="02040503050406030204" pitchFamily="18" charset="0"/>
                              </a:rPr>
                              <m:t>h</m:t>
                            </m:r>
                          </m:e>
                          <m:sub>
                            <m:r>
                              <a:rPr lang="en-US" sz="6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n-US" sz="9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5113FF2A-5795-D908-C9E1-5C0FECDEF800}"/>
                </a:ext>
              </a:extLst>
            </xdr:cNvPr>
            <xdr:cNvSpPr txBox="1"/>
          </xdr:nvSpPr>
          <xdr:spPr>
            <a:xfrm>
              <a:off x="4732020" y="0"/>
              <a:ext cx="89512" cy="1890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600" b="0" i="0">
                  <a:latin typeface="Cambria Math" panose="02040503050406030204" pitchFamily="18" charset="0"/>
                </a:rPr>
                <a:t>1/ℎ_𝑡 </a:t>
              </a:r>
              <a:endParaRPr lang="en-US" sz="900"/>
            </a:p>
          </xdr:txBody>
        </xdr:sp>
      </mc:Fallback>
    </mc:AlternateContent>
    <xdr:clientData/>
  </xdr:oneCellAnchor>
  <xdr:oneCellAnchor>
    <xdr:from>
      <xdr:col>7</xdr:col>
      <xdr:colOff>403860</xdr:colOff>
      <xdr:row>0</xdr:row>
      <xdr:rowOff>0</xdr:rowOff>
    </xdr:from>
    <xdr:ext cx="91627" cy="1890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69EE2548-F349-B825-0A80-841DC572AB4A}"/>
                </a:ext>
              </a:extLst>
            </xdr:cNvPr>
            <xdr:cNvSpPr txBox="1"/>
          </xdr:nvSpPr>
          <xdr:spPr>
            <a:xfrm>
              <a:off x="5661660" y="0"/>
              <a:ext cx="91627" cy="189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6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6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sSub>
                          <m:sSubPr>
                            <m:ctrlPr>
                              <a:rPr lang="en-US" sz="6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600" b="0" i="1">
                                <a:latin typeface="Cambria Math" panose="02040503050406030204" pitchFamily="18" charset="0"/>
                              </a:rPr>
                              <m:t>h</m:t>
                            </m:r>
                          </m:e>
                          <m:sub>
                            <m:r>
                              <a:rPr lang="en-US" sz="600" b="0" i="1">
                                <a:latin typeface="Cambria Math" panose="02040503050406030204" pitchFamily="18" charset="0"/>
                              </a:rPr>
                              <m:t>𝑠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69EE2548-F349-B825-0A80-841DC572AB4A}"/>
                </a:ext>
              </a:extLst>
            </xdr:cNvPr>
            <xdr:cNvSpPr txBox="1"/>
          </xdr:nvSpPr>
          <xdr:spPr>
            <a:xfrm>
              <a:off x="5661660" y="0"/>
              <a:ext cx="91627" cy="189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600" b="0" i="0">
                  <a:latin typeface="Cambria Math" panose="02040503050406030204" pitchFamily="18" charset="0"/>
                </a:rPr>
                <a:t>1/ℎ_𝑠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266700</xdr:colOff>
      <xdr:row>0</xdr:row>
      <xdr:rowOff>0</xdr:rowOff>
    </xdr:from>
    <xdr:ext cx="78740" cy="17370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42882D09-3E8F-0D51-63D8-18B901AED6CD}"/>
                </a:ext>
              </a:extLst>
            </xdr:cNvPr>
            <xdr:cNvSpPr txBox="1"/>
          </xdr:nvSpPr>
          <xdr:spPr>
            <a:xfrm>
              <a:off x="6423660" y="0"/>
              <a:ext cx="78740" cy="1737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6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6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6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</m:e>
                          <m:sub>
                            <m:r>
                              <a:rPr lang="en-US" sz="6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en-US" sz="6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6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</m:e>
                          <m:sub>
                            <m:r>
                              <a:rPr lang="en-US" sz="600" b="0" i="1">
                                <a:latin typeface="Cambria Math" panose="02040503050406030204" pitchFamily="18" charset="0"/>
                              </a:rPr>
                              <m:t>𝑜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42882D09-3E8F-0D51-63D8-18B901AED6CD}"/>
                </a:ext>
              </a:extLst>
            </xdr:cNvPr>
            <xdr:cNvSpPr txBox="1"/>
          </xdr:nvSpPr>
          <xdr:spPr>
            <a:xfrm>
              <a:off x="6423660" y="0"/>
              <a:ext cx="78740" cy="1737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600" b="0" i="0">
                  <a:latin typeface="Cambria Math" panose="02040503050406030204" pitchFamily="18" charset="0"/>
                </a:rPr>
                <a:t>𝑟_𝑖/𝑟_𝑜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365760</xdr:colOff>
      <xdr:row>0</xdr:row>
      <xdr:rowOff>0</xdr:rowOff>
    </xdr:from>
    <xdr:ext cx="206467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590772D9-4F38-9F7B-DD02-5A7C23561E32}"/>
                </a:ext>
              </a:extLst>
            </xdr:cNvPr>
            <xdr:cNvSpPr txBox="1"/>
          </xdr:nvSpPr>
          <xdr:spPr>
            <a:xfrm>
              <a:off x="7741920" y="0"/>
              <a:ext cx="206467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600" b="0" i="0">
                        <a:latin typeface="Cambria Math" panose="02040503050406030204" pitchFamily="18" charset="0"/>
                      </a:rPr>
                      <m:t>ln</m:t>
                    </m:r>
                    <m:r>
                      <a:rPr lang="en-US" sz="600" b="0" i="1">
                        <a:latin typeface="Cambria Math" panose="02040503050406030204" pitchFamily="18" charset="0"/>
                      </a:rPr>
                      <m:t>⁡(</m:t>
                    </m:r>
                    <m:f>
                      <m:fPr>
                        <m:ctrlPr>
                          <a:rPr lang="en-US" sz="6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6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6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</m:e>
                          <m:sub>
                            <m:r>
                              <a:rPr lang="en-US" sz="600" b="0" i="1">
                                <a:latin typeface="Cambria Math" panose="02040503050406030204" pitchFamily="18" charset="0"/>
                              </a:rPr>
                              <m:t>𝑜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en-US" sz="6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600" b="0" i="1">
                                <a:latin typeface="Cambria Math" panose="02040503050406030204" pitchFamily="18" charset="0"/>
                              </a:rPr>
                              <m:t>𝑟</m:t>
                            </m:r>
                          </m:e>
                          <m:sub>
                            <m:r>
                              <a:rPr lang="en-US" sz="6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den>
                    </m:f>
                    <m:r>
                      <a:rPr lang="en-US" sz="6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590772D9-4F38-9F7B-DD02-5A7C23561E32}"/>
                </a:ext>
              </a:extLst>
            </xdr:cNvPr>
            <xdr:cNvSpPr txBox="1"/>
          </xdr:nvSpPr>
          <xdr:spPr>
            <a:xfrm>
              <a:off x="7741920" y="0"/>
              <a:ext cx="206467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600" b="0" i="0">
                  <a:latin typeface="Cambria Math" panose="02040503050406030204" pitchFamily="18" charset="0"/>
                </a:rPr>
                <a:t>ln⁡(𝑟_𝑜/𝑟_𝑖 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16</xdr:col>
      <xdr:colOff>449580</xdr:colOff>
      <xdr:row>0</xdr:row>
      <xdr:rowOff>0</xdr:rowOff>
    </xdr:from>
    <xdr:ext cx="13183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B5597BA9-9A84-8FB5-4E3B-B7BB86A5E27E}"/>
                </a:ext>
              </a:extLst>
            </xdr:cNvPr>
            <xdr:cNvSpPr txBox="1"/>
          </xdr:nvSpPr>
          <xdr:spPr>
            <a:xfrm>
              <a:off x="12329160" y="0"/>
              <a:ext cx="13183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𝑈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3" name="TextBox 12">
              <a:extLst>
                <a:ext uri="{FF2B5EF4-FFF2-40B4-BE49-F238E27FC236}">
                  <a16:creationId xmlns:a16="http://schemas.microsoft.com/office/drawing/2014/main" id="{B5597BA9-9A84-8FB5-4E3B-B7BB86A5E27E}"/>
                </a:ext>
              </a:extLst>
            </xdr:cNvPr>
            <xdr:cNvSpPr txBox="1"/>
          </xdr:nvSpPr>
          <xdr:spPr>
            <a:xfrm>
              <a:off x="12329160" y="0"/>
              <a:ext cx="13183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𝑈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23</xdr:col>
      <xdr:colOff>381000</xdr:colOff>
      <xdr:row>2</xdr:row>
      <xdr:rowOff>15240</xdr:rowOff>
    </xdr:from>
    <xdr:to>
      <xdr:col>36</xdr:col>
      <xdr:colOff>251460</xdr:colOff>
      <xdr:row>22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B875A51-E5F2-5535-156F-9176DE1E43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205740</xdr:colOff>
      <xdr:row>0</xdr:row>
      <xdr:rowOff>0</xdr:rowOff>
    </xdr:from>
    <xdr:ext cx="21012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63E7B22-DD72-3971-E776-6E6BCE1BC8ED}"/>
                </a:ext>
              </a:extLst>
            </xdr:cNvPr>
            <xdr:cNvSpPr txBox="1"/>
          </xdr:nvSpPr>
          <xdr:spPr>
            <a:xfrm>
              <a:off x="205740" y="0"/>
              <a:ext cx="2101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h𝑖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63E7B22-DD72-3971-E776-6E6BCE1BC8ED}"/>
                </a:ext>
              </a:extLst>
            </xdr:cNvPr>
            <xdr:cNvSpPr txBox="1"/>
          </xdr:nvSpPr>
          <xdr:spPr>
            <a:xfrm>
              <a:off x="205740" y="0"/>
              <a:ext cx="21012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𝑇_ℎ𝑖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</xdr:col>
      <xdr:colOff>205740</xdr:colOff>
      <xdr:row>0</xdr:row>
      <xdr:rowOff>0</xdr:rowOff>
    </xdr:from>
    <xdr:ext cx="23339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12078F4-C240-F324-EEAC-12E2AA03F551}"/>
                </a:ext>
              </a:extLst>
            </xdr:cNvPr>
            <xdr:cNvSpPr txBox="1"/>
          </xdr:nvSpPr>
          <xdr:spPr>
            <a:xfrm>
              <a:off x="815340" y="0"/>
              <a:ext cx="23339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h𝑜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12078F4-C240-F324-EEAC-12E2AA03F551}"/>
                </a:ext>
              </a:extLst>
            </xdr:cNvPr>
            <xdr:cNvSpPr txBox="1"/>
          </xdr:nvSpPr>
          <xdr:spPr>
            <a:xfrm>
              <a:off x="815340" y="0"/>
              <a:ext cx="23339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𝑇_ℎ𝑜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</xdr:col>
      <xdr:colOff>213360</xdr:colOff>
      <xdr:row>0</xdr:row>
      <xdr:rowOff>0</xdr:rowOff>
    </xdr:from>
    <xdr:ext cx="19813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F946140E-ADC1-6E75-DB94-C8AFEED6822F}"/>
                </a:ext>
              </a:extLst>
            </xdr:cNvPr>
            <xdr:cNvSpPr txBox="1"/>
          </xdr:nvSpPr>
          <xdr:spPr>
            <a:xfrm>
              <a:off x="1432560" y="0"/>
              <a:ext cx="19813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𝑐𝑖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F946140E-ADC1-6E75-DB94-C8AFEED6822F}"/>
                </a:ext>
              </a:extLst>
            </xdr:cNvPr>
            <xdr:cNvSpPr txBox="1"/>
          </xdr:nvSpPr>
          <xdr:spPr>
            <a:xfrm>
              <a:off x="1432560" y="0"/>
              <a:ext cx="19813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𝑇_𝑐𝑖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3</xdr:col>
      <xdr:colOff>213360</xdr:colOff>
      <xdr:row>0</xdr:row>
      <xdr:rowOff>0</xdr:rowOff>
    </xdr:from>
    <xdr:ext cx="21723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1A4C1B73-CA5E-EF5F-E9CE-72BA49C1D8EA}"/>
                </a:ext>
              </a:extLst>
            </xdr:cNvPr>
            <xdr:cNvSpPr txBox="1"/>
          </xdr:nvSpPr>
          <xdr:spPr>
            <a:xfrm>
              <a:off x="2042160" y="0"/>
              <a:ext cx="21723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𝑐𝑜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1A4C1B73-CA5E-EF5F-E9CE-72BA49C1D8EA}"/>
                </a:ext>
              </a:extLst>
            </xdr:cNvPr>
            <xdr:cNvSpPr txBox="1"/>
          </xdr:nvSpPr>
          <xdr:spPr>
            <a:xfrm>
              <a:off x="2042160" y="0"/>
              <a:ext cx="21723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𝑇_𝑐𝑜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121920</xdr:colOff>
      <xdr:row>0</xdr:row>
      <xdr:rowOff>0</xdr:rowOff>
    </xdr:from>
    <xdr:ext cx="41261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F413F44B-05DD-B9C7-3F42-00A5D95EC44D}"/>
                </a:ext>
              </a:extLst>
            </xdr:cNvPr>
            <xdr:cNvSpPr txBox="1"/>
          </xdr:nvSpPr>
          <xdr:spPr>
            <a:xfrm>
              <a:off x="6088380" y="0"/>
              <a:ext cx="41261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𝐿𝑇𝑀𝐷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F413F44B-05DD-B9C7-3F42-00A5D95EC44D}"/>
                </a:ext>
              </a:extLst>
            </xdr:cNvPr>
            <xdr:cNvSpPr txBox="1"/>
          </xdr:nvSpPr>
          <xdr:spPr>
            <a:xfrm>
              <a:off x="6088380" y="0"/>
              <a:ext cx="41261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𝐿𝑇𝑀𝐷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16</xdr:col>
      <xdr:colOff>967740</xdr:colOff>
      <xdr:row>5</xdr:row>
      <xdr:rowOff>114300</xdr:rowOff>
    </xdr:from>
    <xdr:to>
      <xdr:col>27</xdr:col>
      <xdr:colOff>419100</xdr:colOff>
      <xdr:row>25</xdr:row>
      <xdr:rowOff>144780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59B5E12-621B-DB71-5318-DEAB62F400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426720</xdr:colOff>
      <xdr:row>0</xdr:row>
      <xdr:rowOff>0</xdr:rowOff>
    </xdr:from>
    <xdr:ext cx="13138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BD5054E-C78A-47B6-B134-B19D79BB6301}"/>
                </a:ext>
              </a:extLst>
            </xdr:cNvPr>
            <xdr:cNvSpPr txBox="1"/>
          </xdr:nvSpPr>
          <xdr:spPr>
            <a:xfrm>
              <a:off x="2956560" y="0"/>
              <a:ext cx="13138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𝑄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DBD5054E-C78A-47B6-B134-B19D79BB6301}"/>
                </a:ext>
              </a:extLst>
            </xdr:cNvPr>
            <xdr:cNvSpPr txBox="1"/>
          </xdr:nvSpPr>
          <xdr:spPr>
            <a:xfrm>
              <a:off x="2956560" y="0"/>
              <a:ext cx="13138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𝑄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12</xdr:col>
      <xdr:colOff>121920</xdr:colOff>
      <xdr:row>3</xdr:row>
      <xdr:rowOff>53340</xdr:rowOff>
    </xdr:from>
    <xdr:to>
      <xdr:col>23</xdr:col>
      <xdr:colOff>38100</xdr:colOff>
      <xdr:row>21</xdr:row>
      <xdr:rowOff>144780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7B93E6-A5F5-B098-E3C6-E2590B5C28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CE21-3930-4304-87A5-FD40646CD681}">
  <dimension ref="A2:L187"/>
  <sheetViews>
    <sheetView tabSelected="1" topLeftCell="G1" workbookViewId="0">
      <selection activeCell="W16" sqref="W16"/>
    </sheetView>
  </sheetViews>
  <sheetFormatPr defaultRowHeight="14.4" x14ac:dyDescent="0.3"/>
  <cols>
    <col min="1" max="1" width="14.6640625" customWidth="1"/>
    <col min="2" max="2" width="12.33203125" customWidth="1"/>
    <col min="3" max="3" width="15" customWidth="1"/>
    <col min="4" max="4" width="15.44140625" customWidth="1"/>
    <col min="6" max="6" width="10.6640625" customWidth="1"/>
    <col min="8" max="8" width="14" customWidth="1"/>
    <col min="9" max="9" width="15.33203125" customWidth="1"/>
    <col min="12" max="12" width="15.77734375" customWidth="1"/>
  </cols>
  <sheetData>
    <row r="2" spans="1:9" x14ac:dyDescent="0.3">
      <c r="A2">
        <v>6.9743292640853971</v>
      </c>
      <c r="B2">
        <v>0.63661250000000003</v>
      </c>
      <c r="C2">
        <v>8.1910828025477722E-2</v>
      </c>
      <c r="D2">
        <f>(A2*B2)/C2</f>
        <v>54.20461855484546</v>
      </c>
      <c r="F2" s="1">
        <v>45292</v>
      </c>
      <c r="G2" t="s">
        <v>0</v>
      </c>
      <c r="H2">
        <v>54.20461855484546</v>
      </c>
      <c r="I2">
        <v>53.23290824954897</v>
      </c>
    </row>
    <row r="3" spans="1:9" x14ac:dyDescent="0.3">
      <c r="A3">
        <v>6.9313370984497782</v>
      </c>
      <c r="B3">
        <v>0.636486</v>
      </c>
      <c r="C3">
        <v>8.1910828025477722E-2</v>
      </c>
      <c r="D3">
        <f t="shared" ref="D3:D66" si="0">(A3*B3)/C3</f>
        <v>53.859778136679083</v>
      </c>
      <c r="G3" t="s">
        <v>1</v>
      </c>
      <c r="H3">
        <v>53.859778136679083</v>
      </c>
      <c r="I3">
        <v>53.23290824954897</v>
      </c>
    </row>
    <row r="4" spans="1:9" x14ac:dyDescent="0.3">
      <c r="A4">
        <v>6.8913478475287349</v>
      </c>
      <c r="B4">
        <v>0.63653550000000003</v>
      </c>
      <c r="C4">
        <v>8.1910828025477722E-2</v>
      </c>
      <c r="D4">
        <f t="shared" si="0"/>
        <v>53.55320723209163</v>
      </c>
      <c r="G4" t="s">
        <v>2</v>
      </c>
      <c r="H4">
        <v>53.55320723209163</v>
      </c>
      <c r="I4">
        <v>53.23290824954897</v>
      </c>
    </row>
    <row r="5" spans="1:9" x14ac:dyDescent="0.3">
      <c r="A5">
        <v>6.8080640484829571</v>
      </c>
      <c r="B5">
        <v>0.6345885</v>
      </c>
      <c r="C5">
        <v>8.1910828025477722E-2</v>
      </c>
      <c r="D5">
        <f t="shared" si="0"/>
        <v>52.744176277731263</v>
      </c>
      <c r="G5" t="s">
        <v>3</v>
      </c>
      <c r="H5">
        <v>52.744176277731263</v>
      </c>
      <c r="I5">
        <v>53.23290824954897</v>
      </c>
    </row>
    <row r="6" spans="1:9" x14ac:dyDescent="0.3">
      <c r="A6">
        <v>6.8342349978962247</v>
      </c>
      <c r="B6">
        <v>0.63513850000000005</v>
      </c>
      <c r="C6">
        <v>8.1910828025477722E-2</v>
      </c>
      <c r="D6">
        <f t="shared" si="0"/>
        <v>52.992819995192519</v>
      </c>
      <c r="G6" t="s">
        <v>4</v>
      </c>
      <c r="H6">
        <v>52.992819995192519</v>
      </c>
      <c r="I6">
        <v>53.23290824954897</v>
      </c>
    </row>
    <row r="7" spans="1:9" x14ac:dyDescent="0.3">
      <c r="A7">
        <v>6.9674220076956148</v>
      </c>
      <c r="B7">
        <v>0.636629</v>
      </c>
      <c r="C7">
        <v>8.1910828025477722E-2</v>
      </c>
      <c r="D7">
        <f t="shared" si="0"/>
        <v>54.152338735454769</v>
      </c>
      <c r="G7" t="s">
        <v>5</v>
      </c>
      <c r="H7">
        <v>54.152338735454769</v>
      </c>
      <c r="I7">
        <v>53.23290824954897</v>
      </c>
    </row>
    <row r="8" spans="1:9" x14ac:dyDescent="0.3">
      <c r="A8">
        <v>6.8790528256920265</v>
      </c>
      <c r="B8">
        <v>0.63585899999999995</v>
      </c>
      <c r="C8">
        <v>8.1910828025477722E-2</v>
      </c>
      <c r="D8">
        <f t="shared" si="0"/>
        <v>53.40084767951771</v>
      </c>
      <c r="F8" s="1">
        <v>45323</v>
      </c>
      <c r="G8" t="s">
        <v>0</v>
      </c>
      <c r="H8">
        <v>53.40084767951771</v>
      </c>
      <c r="I8">
        <v>53.23290824954897</v>
      </c>
    </row>
    <row r="9" spans="1:9" x14ac:dyDescent="0.3">
      <c r="A9">
        <v>6.9423641457355858</v>
      </c>
      <c r="B9">
        <v>0.63605149999999999</v>
      </c>
      <c r="C9">
        <v>8.1910828025477722E-2</v>
      </c>
      <c r="D9">
        <f t="shared" si="0"/>
        <v>53.908637415652407</v>
      </c>
      <c r="G9" t="s">
        <v>1</v>
      </c>
      <c r="H9">
        <v>53.908637415652407</v>
      </c>
      <c r="I9">
        <v>53.23290824954897</v>
      </c>
    </row>
    <row r="10" spans="1:9" x14ac:dyDescent="0.3">
      <c r="A10">
        <v>6.9899368390811576</v>
      </c>
      <c r="B10">
        <v>0.636629</v>
      </c>
      <c r="C10">
        <v>8.1910828025477722E-2</v>
      </c>
      <c r="D10">
        <f t="shared" si="0"/>
        <v>54.327328964899024</v>
      </c>
      <c r="G10" t="s">
        <v>2</v>
      </c>
      <c r="H10">
        <v>54.327328964899024</v>
      </c>
      <c r="I10">
        <v>53.23290824954897</v>
      </c>
    </row>
    <row r="11" spans="1:9" x14ac:dyDescent="0.3">
      <c r="A11">
        <v>6.9555059648664841</v>
      </c>
      <c r="B11">
        <v>0.63617800000000002</v>
      </c>
      <c r="C11">
        <v>8.1910828025477722E-2</v>
      </c>
      <c r="D11">
        <f t="shared" si="0"/>
        <v>54.021427696231903</v>
      </c>
      <c r="G11" t="s">
        <v>3</v>
      </c>
      <c r="H11">
        <v>54.021427696231903</v>
      </c>
      <c r="I11">
        <v>53.23290824954897</v>
      </c>
    </row>
    <row r="12" spans="1:9" x14ac:dyDescent="0.3">
      <c r="A12">
        <v>6.8857511236829696</v>
      </c>
      <c r="B12">
        <v>0.63667850000000004</v>
      </c>
      <c r="C12">
        <v>8.1910828025477722E-2</v>
      </c>
      <c r="D12">
        <f t="shared" si="0"/>
        <v>53.521735800743897</v>
      </c>
      <c r="G12" t="s">
        <v>4</v>
      </c>
      <c r="H12">
        <v>53.521735800743897</v>
      </c>
      <c r="I12">
        <v>53.23290824954897</v>
      </c>
    </row>
    <row r="13" spans="1:9" x14ac:dyDescent="0.3">
      <c r="A13">
        <v>7.0112783795645921</v>
      </c>
      <c r="B13">
        <v>0.63661800000000002</v>
      </c>
      <c r="C13">
        <v>8.1910828025477722E-2</v>
      </c>
      <c r="D13">
        <f t="shared" si="0"/>
        <v>54.492258557724661</v>
      </c>
      <c r="G13" t="s">
        <v>5</v>
      </c>
      <c r="H13">
        <v>54.492258557724661</v>
      </c>
      <c r="I13">
        <v>53.23290824954897</v>
      </c>
    </row>
    <row r="14" spans="1:9" x14ac:dyDescent="0.3">
      <c r="A14">
        <v>6.9058332044679869</v>
      </c>
      <c r="B14">
        <v>0.63633200000000001</v>
      </c>
      <c r="C14">
        <v>8.1910828025477722E-2</v>
      </c>
      <c r="D14">
        <f t="shared" si="0"/>
        <v>53.648617168156065</v>
      </c>
      <c r="F14" s="1">
        <v>45352</v>
      </c>
      <c r="G14" t="s">
        <v>0</v>
      </c>
      <c r="H14">
        <v>53.648617168156065</v>
      </c>
      <c r="I14">
        <v>53.23290824954897</v>
      </c>
    </row>
    <row r="15" spans="1:9" x14ac:dyDescent="0.3">
      <c r="A15">
        <v>6.8390491569640695</v>
      </c>
      <c r="B15">
        <v>0.63576549999999998</v>
      </c>
      <c r="C15">
        <v>8.1910828025477722E-2</v>
      </c>
      <c r="D15">
        <f t="shared" si="0"/>
        <v>53.082499733117324</v>
      </c>
      <c r="G15" t="s">
        <v>1</v>
      </c>
      <c r="H15">
        <v>53.082499733117324</v>
      </c>
      <c r="I15">
        <v>53.23290824954897</v>
      </c>
    </row>
    <row r="16" spans="1:9" x14ac:dyDescent="0.3">
      <c r="A16">
        <v>6.8379578688124845</v>
      </c>
      <c r="B16">
        <v>0.63611200000000001</v>
      </c>
      <c r="C16">
        <v>8.1910828025477722E-2</v>
      </c>
      <c r="D16">
        <f t="shared" si="0"/>
        <v>53.102955502941626</v>
      </c>
      <c r="G16" t="s">
        <v>2</v>
      </c>
      <c r="H16">
        <v>53.102955502941626</v>
      </c>
      <c r="I16">
        <v>53.23290824954897</v>
      </c>
    </row>
    <row r="17" spans="1:12" x14ac:dyDescent="0.3">
      <c r="A17">
        <v>6.80196320783985</v>
      </c>
      <c r="B17">
        <v>0.63666750000000005</v>
      </c>
      <c r="C17">
        <v>8.1910828025477722E-2</v>
      </c>
      <c r="D17">
        <f t="shared" si="0"/>
        <v>52.869553574533292</v>
      </c>
      <c r="G17" t="s">
        <v>3</v>
      </c>
      <c r="H17">
        <v>52.869553574533292</v>
      </c>
      <c r="I17">
        <v>53.23290824954897</v>
      </c>
    </row>
    <row r="18" spans="1:12" x14ac:dyDescent="0.3">
      <c r="A18">
        <v>6.8336455944975842</v>
      </c>
      <c r="B18">
        <v>0.63617800000000002</v>
      </c>
      <c r="C18">
        <v>8.1910828025477722E-2</v>
      </c>
      <c r="D18">
        <f t="shared" si="0"/>
        <v>53.074973014117923</v>
      </c>
      <c r="G18" t="s">
        <v>4</v>
      </c>
      <c r="H18">
        <v>53.074973014117923</v>
      </c>
      <c r="I18">
        <v>53.23290824954897</v>
      </c>
    </row>
    <row r="19" spans="1:12" x14ac:dyDescent="0.3">
      <c r="A19">
        <v>6.9300200756374171</v>
      </c>
      <c r="B19">
        <v>0.636266</v>
      </c>
      <c r="C19">
        <v>8.1910828025477722E-2</v>
      </c>
      <c r="D19">
        <f t="shared" si="0"/>
        <v>53.830931266792064</v>
      </c>
      <c r="G19" t="s">
        <v>5</v>
      </c>
      <c r="H19">
        <v>53.830931266792064</v>
      </c>
      <c r="I19">
        <v>53.23290824954897</v>
      </c>
    </row>
    <row r="20" spans="1:12" x14ac:dyDescent="0.3">
      <c r="A20">
        <v>6.8537214323042628</v>
      </c>
      <c r="B20">
        <v>0.63612299999999999</v>
      </c>
      <c r="C20">
        <v>8.1910828025477722E-2</v>
      </c>
      <c r="D20">
        <f t="shared" si="0"/>
        <v>53.22629429805788</v>
      </c>
      <c r="F20" s="1">
        <v>45383</v>
      </c>
      <c r="G20" t="s">
        <v>0</v>
      </c>
      <c r="H20">
        <v>53.22629429805788</v>
      </c>
      <c r="I20">
        <v>53.23290824954897</v>
      </c>
    </row>
    <row r="21" spans="1:12" x14ac:dyDescent="0.3">
      <c r="A21">
        <v>6.8090515451295435</v>
      </c>
      <c r="B21">
        <v>0.63526499999999997</v>
      </c>
      <c r="C21">
        <v>8.1910828025477722E-2</v>
      </c>
      <c r="D21">
        <f t="shared" si="0"/>
        <v>52.808062549084354</v>
      </c>
      <c r="G21" t="s">
        <v>1</v>
      </c>
      <c r="H21">
        <v>52.808062549084354</v>
      </c>
      <c r="I21">
        <v>53.23290824954897</v>
      </c>
    </row>
    <row r="22" spans="1:12" x14ac:dyDescent="0.3">
      <c r="A22">
        <v>6.8017749545956141</v>
      </c>
      <c r="B22">
        <v>0.63532</v>
      </c>
      <c r="C22">
        <v>8.1910828025477722E-2</v>
      </c>
      <c r="D22">
        <f t="shared" si="0"/>
        <v>52.756195588812474</v>
      </c>
      <c r="G22" t="s">
        <v>2</v>
      </c>
      <c r="H22">
        <v>52.756195588812474</v>
      </c>
      <c r="I22">
        <v>53.23290824954897</v>
      </c>
      <c r="L22" s="2">
        <f>AVERAGE(H2:H187)</f>
        <v>53.23290824954897</v>
      </c>
    </row>
    <row r="23" spans="1:12" x14ac:dyDescent="0.3">
      <c r="A23">
        <v>6.7198158510201385</v>
      </c>
      <c r="B23">
        <v>0.63506700000000005</v>
      </c>
      <c r="C23">
        <v>8.1910828025477722E-2</v>
      </c>
      <c r="D23">
        <f t="shared" si="0"/>
        <v>52.099745490699036</v>
      </c>
      <c r="G23" t="s">
        <v>3</v>
      </c>
      <c r="H23">
        <v>52.099745490699036</v>
      </c>
      <c r="I23">
        <v>53.23290824954897</v>
      </c>
      <c r="L23">
        <f>MIN(H2:H187)</f>
        <v>50.855231019106739</v>
      </c>
    </row>
    <row r="24" spans="1:12" x14ac:dyDescent="0.3">
      <c r="A24">
        <v>6.8285673358316652</v>
      </c>
      <c r="B24">
        <v>0.63543550000000004</v>
      </c>
      <c r="C24">
        <v>8.1910828025477722E-2</v>
      </c>
      <c r="D24">
        <f t="shared" si="0"/>
        <v>52.973632472354147</v>
      </c>
      <c r="G24" t="s">
        <v>4</v>
      </c>
      <c r="H24">
        <v>52.973632472354147</v>
      </c>
      <c r="I24">
        <v>53.23290824954897</v>
      </c>
      <c r="L24">
        <f>MAX(H2:H187)</f>
        <v>56.268665197640999</v>
      </c>
    </row>
    <row r="25" spans="1:12" x14ac:dyDescent="0.3">
      <c r="A25">
        <v>6.8199060279481554</v>
      </c>
      <c r="B25">
        <v>0.63561699999999999</v>
      </c>
      <c r="C25">
        <v>8.1910828025477722E-2</v>
      </c>
      <c r="D25">
        <f t="shared" si="0"/>
        <v>52.921552794192266</v>
      </c>
      <c r="G25" t="s">
        <v>5</v>
      </c>
      <c r="H25">
        <v>52.921552794192266</v>
      </c>
      <c r="I25">
        <v>53.23290824954897</v>
      </c>
    </row>
    <row r="26" spans="1:12" x14ac:dyDescent="0.3">
      <c r="A26">
        <v>6.7261267145509924</v>
      </c>
      <c r="B26">
        <v>0.63521550000000004</v>
      </c>
      <c r="C26">
        <v>8.1910828025477722E-2</v>
      </c>
      <c r="D26">
        <f t="shared" si="0"/>
        <v>52.160868679265782</v>
      </c>
      <c r="F26" s="1">
        <v>45413</v>
      </c>
      <c r="G26" t="s">
        <v>0</v>
      </c>
      <c r="H26">
        <v>52.160868679265782</v>
      </c>
      <c r="I26">
        <v>53.23290824954897</v>
      </c>
    </row>
    <row r="27" spans="1:12" x14ac:dyDescent="0.3">
      <c r="A27">
        <v>6.6421027227503995</v>
      </c>
      <c r="B27">
        <v>0.63510549999999999</v>
      </c>
      <c r="C27">
        <v>8.1910828025477722E-2</v>
      </c>
      <c r="D27">
        <f t="shared" si="0"/>
        <v>51.500345833052044</v>
      </c>
      <c r="G27" t="s">
        <v>1</v>
      </c>
      <c r="H27">
        <v>51.500345833052044</v>
      </c>
      <c r="I27">
        <v>53.23290824954897</v>
      </c>
    </row>
    <row r="28" spans="1:12" x14ac:dyDescent="0.3">
      <c r="A28">
        <v>6.7812054616705648</v>
      </c>
      <c r="B28">
        <v>0.63623300000000005</v>
      </c>
      <c r="C28">
        <v>8.1910828025477722E-2</v>
      </c>
      <c r="D28">
        <f t="shared" si="0"/>
        <v>52.67223880526614</v>
      </c>
      <c r="G28" t="s">
        <v>2</v>
      </c>
      <c r="H28">
        <v>52.67223880526614</v>
      </c>
      <c r="I28">
        <v>53.23290824954897</v>
      </c>
    </row>
    <row r="29" spans="1:12" x14ac:dyDescent="0.3">
      <c r="A29">
        <v>6.8342329527799386</v>
      </c>
      <c r="B29">
        <v>0.63666750000000005</v>
      </c>
      <c r="C29">
        <v>8.1910828025477722E-2</v>
      </c>
      <c r="D29">
        <f t="shared" si="0"/>
        <v>53.120376308619846</v>
      </c>
      <c r="G29" t="s">
        <v>3</v>
      </c>
      <c r="H29">
        <v>53.120376308619846</v>
      </c>
      <c r="I29">
        <v>53.23290824954897</v>
      </c>
    </row>
    <row r="30" spans="1:12" x14ac:dyDescent="0.3">
      <c r="A30">
        <v>6.8776502385585445</v>
      </c>
      <c r="B30">
        <v>0.63658499999999996</v>
      </c>
      <c r="C30">
        <v>8.1910828025477722E-2</v>
      </c>
      <c r="D30">
        <f t="shared" si="0"/>
        <v>53.450918305342768</v>
      </c>
      <c r="G30" t="s">
        <v>4</v>
      </c>
      <c r="H30">
        <v>53.450918305342768</v>
      </c>
      <c r="I30">
        <v>53.23290824954897</v>
      </c>
    </row>
    <row r="31" spans="1:12" x14ac:dyDescent="0.3">
      <c r="A31">
        <v>6.8292547419148537</v>
      </c>
      <c r="B31">
        <v>0.636189</v>
      </c>
      <c r="C31">
        <v>8.1910828025477722E-2</v>
      </c>
      <c r="D31">
        <f t="shared" si="0"/>
        <v>53.041787633408923</v>
      </c>
      <c r="G31" t="s">
        <v>5</v>
      </c>
      <c r="H31">
        <v>53.041787633408923</v>
      </c>
      <c r="I31">
        <v>53.23290824954897</v>
      </c>
    </row>
    <row r="32" spans="1:12" x14ac:dyDescent="0.3">
      <c r="A32">
        <v>6.8312337110578421</v>
      </c>
      <c r="B32">
        <v>0.63573800000000003</v>
      </c>
      <c r="C32">
        <v>8.1910828025477722E-2</v>
      </c>
      <c r="D32">
        <f t="shared" si="0"/>
        <v>53.019545299306131</v>
      </c>
      <c r="F32" s="1">
        <v>45444</v>
      </c>
      <c r="G32" t="s">
        <v>0</v>
      </c>
      <c r="H32">
        <v>53.019545299306131</v>
      </c>
      <c r="I32">
        <v>53.23290824954897</v>
      </c>
    </row>
    <row r="33" spans="1:9" x14ac:dyDescent="0.3">
      <c r="A33">
        <v>6.8274926987268163</v>
      </c>
      <c r="B33">
        <v>0.63552900000000001</v>
      </c>
      <c r="C33">
        <v>8.1910828025477722E-2</v>
      </c>
      <c r="D33">
        <f t="shared" si="0"/>
        <v>52.973089296320161</v>
      </c>
      <c r="G33" t="s">
        <v>1</v>
      </c>
      <c r="H33">
        <v>52.973089296320161</v>
      </c>
      <c r="I33">
        <v>53.23290824954897</v>
      </c>
    </row>
    <row r="34" spans="1:9" x14ac:dyDescent="0.3">
      <c r="A34">
        <v>6.859118387023738</v>
      </c>
      <c r="B34">
        <v>0.63637050000000006</v>
      </c>
      <c r="C34">
        <v>8.1910828025477722E-2</v>
      </c>
      <c r="D34">
        <f t="shared" si="0"/>
        <v>53.28893264455597</v>
      </c>
      <c r="F34" s="1"/>
      <c r="G34" t="s">
        <v>2</v>
      </c>
      <c r="H34">
        <v>53.28893264455597</v>
      </c>
      <c r="I34">
        <v>53.23290824954897</v>
      </c>
    </row>
    <row r="35" spans="1:9" x14ac:dyDescent="0.3">
      <c r="A35">
        <v>6.8383730465372281</v>
      </c>
      <c r="B35">
        <v>0.63654100000000002</v>
      </c>
      <c r="C35">
        <v>8.1910828025477722E-2</v>
      </c>
      <c r="D35">
        <f t="shared" si="0"/>
        <v>53.141995049322624</v>
      </c>
      <c r="G35" t="s">
        <v>3</v>
      </c>
      <c r="H35">
        <v>53.141995049322624</v>
      </c>
      <c r="I35">
        <v>53.23290824954897</v>
      </c>
    </row>
    <row r="36" spans="1:9" x14ac:dyDescent="0.3">
      <c r="A36">
        <v>6.8324075752618914</v>
      </c>
      <c r="B36">
        <v>0.63641449999999999</v>
      </c>
      <c r="C36">
        <v>8.1910828025477722E-2</v>
      </c>
      <c r="D36">
        <f t="shared" si="0"/>
        <v>53.085084788228755</v>
      </c>
      <c r="G36" t="s">
        <v>4</v>
      </c>
      <c r="H36">
        <v>53.085084788228755</v>
      </c>
      <c r="I36">
        <v>53.23290824954897</v>
      </c>
    </row>
    <row r="37" spans="1:9" x14ac:dyDescent="0.3">
      <c r="A37">
        <v>6.9585209944321038</v>
      </c>
      <c r="B37">
        <v>0.63624400000000003</v>
      </c>
      <c r="C37">
        <v>8.1910828025477722E-2</v>
      </c>
      <c r="D37">
        <f t="shared" si="0"/>
        <v>54.050451427549689</v>
      </c>
      <c r="G37" t="s">
        <v>5</v>
      </c>
      <c r="H37">
        <v>54.050451427549689</v>
      </c>
      <c r="I37">
        <v>53.23290824954897</v>
      </c>
    </row>
    <row r="38" spans="1:9" x14ac:dyDescent="0.3">
      <c r="A38">
        <v>6.9398490013359968</v>
      </c>
      <c r="B38">
        <v>0.63571600000000006</v>
      </c>
      <c r="C38">
        <v>8.1910828025477722E-2</v>
      </c>
      <c r="D38">
        <f t="shared" si="0"/>
        <v>53.860681842467372</v>
      </c>
      <c r="F38" s="1">
        <v>45474</v>
      </c>
      <c r="G38" t="s">
        <v>0</v>
      </c>
      <c r="H38">
        <v>53.860681842467372</v>
      </c>
      <c r="I38">
        <v>53.23290824954897</v>
      </c>
    </row>
    <row r="39" spans="1:9" x14ac:dyDescent="0.3">
      <c r="A39">
        <v>6.7982079000545426</v>
      </c>
      <c r="B39">
        <v>0.63506700000000005</v>
      </c>
      <c r="C39">
        <v>8.1910828025477722E-2</v>
      </c>
      <c r="D39">
        <f t="shared" si="0"/>
        <v>52.707530866628169</v>
      </c>
      <c r="G39" t="s">
        <v>1</v>
      </c>
      <c r="H39">
        <v>52.707530866628169</v>
      </c>
      <c r="I39">
        <v>53.23290824954897</v>
      </c>
    </row>
    <row r="40" spans="1:9" x14ac:dyDescent="0.3">
      <c r="A40">
        <v>6.8134195689959434</v>
      </c>
      <c r="B40">
        <v>0.63571600000000006</v>
      </c>
      <c r="C40">
        <v>8.1910828025477722E-2</v>
      </c>
      <c r="D40">
        <f t="shared" si="0"/>
        <v>52.879453658758976</v>
      </c>
      <c r="G40" t="s">
        <v>2</v>
      </c>
      <c r="H40">
        <v>52.879453658758976</v>
      </c>
      <c r="I40">
        <v>53.23290824954897</v>
      </c>
    </row>
    <row r="41" spans="1:9" x14ac:dyDescent="0.3">
      <c r="A41">
        <v>6.7596719299164905</v>
      </c>
      <c r="B41">
        <v>0.63538600000000001</v>
      </c>
      <c r="C41">
        <v>8.1910828025477722E-2</v>
      </c>
      <c r="D41">
        <f t="shared" si="0"/>
        <v>52.435081080196049</v>
      </c>
      <c r="G41" t="s">
        <v>3</v>
      </c>
      <c r="H41">
        <v>52.435081080196049</v>
      </c>
      <c r="I41">
        <v>53.23290824954897</v>
      </c>
    </row>
    <row r="42" spans="1:9" x14ac:dyDescent="0.3">
      <c r="A42">
        <v>6.797301319450221</v>
      </c>
      <c r="B42">
        <v>0.63543000000000005</v>
      </c>
      <c r="C42">
        <v>8.1910828025477722E-2</v>
      </c>
      <c r="D42">
        <f t="shared" si="0"/>
        <v>52.730625260860478</v>
      </c>
      <c r="G42" t="s">
        <v>4</v>
      </c>
      <c r="H42">
        <v>52.730625260860478</v>
      </c>
      <c r="I42">
        <v>53.23290824954897</v>
      </c>
    </row>
    <row r="43" spans="1:9" x14ac:dyDescent="0.3">
      <c r="A43">
        <v>6.8568856048751616</v>
      </c>
      <c r="B43">
        <v>0.63538600000000001</v>
      </c>
      <c r="C43">
        <v>8.1910828025477722E-2</v>
      </c>
      <c r="D43">
        <f t="shared" si="0"/>
        <v>53.189171956411798</v>
      </c>
      <c r="G43" t="s">
        <v>5</v>
      </c>
      <c r="H43">
        <v>53.189171956411798</v>
      </c>
      <c r="I43">
        <v>53.23290824954897</v>
      </c>
    </row>
    <row r="44" spans="1:9" x14ac:dyDescent="0.3">
      <c r="A44">
        <v>6.8190697544099041</v>
      </c>
      <c r="B44">
        <v>0.63505600000000006</v>
      </c>
      <c r="C44">
        <v>8.1910828025477722E-2</v>
      </c>
      <c r="D44">
        <f t="shared" si="0"/>
        <v>52.868360219842621</v>
      </c>
      <c r="F44" s="1">
        <v>45505</v>
      </c>
      <c r="G44" t="s">
        <v>0</v>
      </c>
      <c r="H44">
        <v>52.868360219842621</v>
      </c>
      <c r="I44">
        <v>53.23290824954897</v>
      </c>
    </row>
    <row r="45" spans="1:9" x14ac:dyDescent="0.3">
      <c r="A45">
        <v>6.8167298720081471</v>
      </c>
      <c r="B45">
        <v>0.63492400000000004</v>
      </c>
      <c r="C45">
        <v>8.1910828025477722E-2</v>
      </c>
      <c r="D45">
        <f t="shared" si="0"/>
        <v>52.839233854511612</v>
      </c>
      <c r="G45" t="s">
        <v>1</v>
      </c>
      <c r="H45">
        <v>52.839233854511612</v>
      </c>
      <c r="I45">
        <v>53.23290824954897</v>
      </c>
    </row>
    <row r="46" spans="1:9" x14ac:dyDescent="0.3">
      <c r="A46">
        <v>6.8340079640279585</v>
      </c>
      <c r="B46">
        <v>0.63517699999999999</v>
      </c>
      <c r="C46">
        <v>8.1910828025477722E-2</v>
      </c>
      <c r="D46">
        <f t="shared" si="0"/>
        <v>52.994271712370107</v>
      </c>
      <c r="G46" t="s">
        <v>2</v>
      </c>
      <c r="H46">
        <v>52.994271712370107</v>
      </c>
      <c r="I46">
        <v>53.23290824954897</v>
      </c>
    </row>
    <row r="47" spans="1:9" x14ac:dyDescent="0.3">
      <c r="A47">
        <v>6.8505984804055995</v>
      </c>
      <c r="B47">
        <v>0.63630450000000005</v>
      </c>
      <c r="C47">
        <v>8.1910828025477722E-2</v>
      </c>
      <c r="D47">
        <f t="shared" si="0"/>
        <v>53.217221042123896</v>
      </c>
      <c r="G47" t="s">
        <v>3</v>
      </c>
      <c r="H47">
        <v>53.217221042123896</v>
      </c>
      <c r="I47">
        <v>53.23290824954897</v>
      </c>
    </row>
    <row r="48" spans="1:9" x14ac:dyDescent="0.3">
      <c r="A48">
        <v>6.9817588075195456</v>
      </c>
      <c r="B48">
        <v>0.63638150000000004</v>
      </c>
      <c r="C48">
        <v>8.1910828025477722E-2</v>
      </c>
      <c r="D48">
        <f t="shared" si="0"/>
        <v>54.242671569447701</v>
      </c>
      <c r="G48" t="s">
        <v>4</v>
      </c>
      <c r="H48">
        <v>54.242671569447701</v>
      </c>
      <c r="I48">
        <v>53.23290824954897</v>
      </c>
    </row>
    <row r="49" spans="1:9" x14ac:dyDescent="0.3">
      <c r="A49">
        <v>7.032675789170681</v>
      </c>
      <c r="B49">
        <v>0.63680500000000007</v>
      </c>
      <c r="C49">
        <v>8.1910828025477722E-2</v>
      </c>
      <c r="D49">
        <f t="shared" si="0"/>
        <v>54.674616456445193</v>
      </c>
      <c r="G49" t="s">
        <v>5</v>
      </c>
      <c r="H49">
        <v>54.674616456445193</v>
      </c>
      <c r="I49">
        <v>53.23290824954897</v>
      </c>
    </row>
    <row r="50" spans="1:9" x14ac:dyDescent="0.3">
      <c r="A50">
        <v>6.9842924553883918</v>
      </c>
      <c r="B50">
        <v>0.63617800000000002</v>
      </c>
      <c r="C50">
        <v>8.1910828025477722E-2</v>
      </c>
      <c r="D50">
        <f t="shared" si="0"/>
        <v>54.245004144043534</v>
      </c>
      <c r="F50" s="1">
        <v>45536</v>
      </c>
      <c r="G50" t="s">
        <v>0</v>
      </c>
      <c r="H50">
        <v>54.245004144043534</v>
      </c>
      <c r="I50">
        <v>53.23290824954897</v>
      </c>
    </row>
    <row r="51" spans="1:9" x14ac:dyDescent="0.3">
      <c r="A51">
        <v>6.9400583140562855</v>
      </c>
      <c r="B51">
        <v>0.63607349999999996</v>
      </c>
      <c r="C51">
        <v>8.1910828025477722E-2</v>
      </c>
      <c r="D51">
        <f t="shared" si="0"/>
        <v>53.892596234686089</v>
      </c>
      <c r="G51" t="s">
        <v>1</v>
      </c>
      <c r="H51">
        <v>53.892596234686089</v>
      </c>
      <c r="I51">
        <v>53.23290824954897</v>
      </c>
    </row>
    <row r="52" spans="1:9" x14ac:dyDescent="0.3">
      <c r="A52">
        <v>6.9976994893338427</v>
      </c>
      <c r="B52">
        <v>0.63632100000000003</v>
      </c>
      <c r="C52">
        <v>8.1910828025477722E-2</v>
      </c>
      <c r="D52">
        <f t="shared" si="0"/>
        <v>54.361349336712813</v>
      </c>
      <c r="G52" t="s">
        <v>2</v>
      </c>
      <c r="H52">
        <v>54.361349336712813</v>
      </c>
      <c r="I52">
        <v>53.23290824954897</v>
      </c>
    </row>
    <row r="53" spans="1:9" x14ac:dyDescent="0.3">
      <c r="A53">
        <v>7.0717613474170298</v>
      </c>
      <c r="B53">
        <v>0.63660700000000003</v>
      </c>
      <c r="C53">
        <v>8.1910828025477722E-2</v>
      </c>
      <c r="D53">
        <f t="shared" si="0"/>
        <v>54.961387701938776</v>
      </c>
      <c r="G53" t="s">
        <v>3</v>
      </c>
      <c r="H53">
        <v>54.961387701938776</v>
      </c>
      <c r="I53">
        <v>53.23290824954897</v>
      </c>
    </row>
    <row r="54" spans="1:9" x14ac:dyDescent="0.3">
      <c r="A54">
        <v>7.0633468333520266</v>
      </c>
      <c r="B54">
        <v>0.63658499999999996</v>
      </c>
      <c r="C54">
        <v>8.1910828025477722E-2</v>
      </c>
      <c r="D54">
        <f t="shared" si="0"/>
        <v>54.894093397649733</v>
      </c>
      <c r="G54" t="s">
        <v>4</v>
      </c>
      <c r="H54">
        <v>54.894093397649733</v>
      </c>
      <c r="I54">
        <v>53.23290824954897</v>
      </c>
    </row>
    <row r="55" spans="1:9" x14ac:dyDescent="0.3">
      <c r="A55">
        <v>7.0875848867574609</v>
      </c>
      <c r="B55">
        <v>0.63697550000000003</v>
      </c>
      <c r="C55">
        <v>8.1910828025477722E-2</v>
      </c>
      <c r="D55">
        <f t="shared" si="0"/>
        <v>55.116253074996884</v>
      </c>
      <c r="G55" t="s">
        <v>5</v>
      </c>
      <c r="H55">
        <v>55.116253074996884</v>
      </c>
      <c r="I55">
        <v>53.23290824954897</v>
      </c>
    </row>
    <row r="56" spans="1:9" x14ac:dyDescent="0.3">
      <c r="A56">
        <v>7.0267631203957928</v>
      </c>
      <c r="B56">
        <v>0.63672799999999996</v>
      </c>
      <c r="C56">
        <v>8.1910828025477722E-2</v>
      </c>
      <c r="D56">
        <f t="shared" si="0"/>
        <v>54.622043702594816</v>
      </c>
      <c r="F56" s="1">
        <v>45566</v>
      </c>
      <c r="G56" t="s">
        <v>0</v>
      </c>
      <c r="H56">
        <v>54.622043702594816</v>
      </c>
      <c r="I56">
        <v>53.23290824954897</v>
      </c>
    </row>
    <row r="57" spans="1:9" x14ac:dyDescent="0.3">
      <c r="A57">
        <v>6.9958803241369996</v>
      </c>
      <c r="B57">
        <v>0.63563900000000007</v>
      </c>
      <c r="C57">
        <v>8.1910828025477722E-2</v>
      </c>
      <c r="D57">
        <f t="shared" si="0"/>
        <v>54.288968632705789</v>
      </c>
      <c r="G57" t="s">
        <v>1</v>
      </c>
      <c r="H57">
        <v>54.288968632705789</v>
      </c>
      <c r="I57">
        <v>53.23290824954897</v>
      </c>
    </row>
    <row r="58" spans="1:9" x14ac:dyDescent="0.3">
      <c r="A58">
        <v>6.9038263052703099</v>
      </c>
      <c r="B58">
        <v>0.63622200000000007</v>
      </c>
      <c r="C58">
        <v>8.1910828025477722E-2</v>
      </c>
      <c r="D58">
        <f t="shared" si="0"/>
        <v>53.623755069665222</v>
      </c>
      <c r="G58" t="s">
        <v>2</v>
      </c>
      <c r="H58">
        <v>53.623755069665222</v>
      </c>
      <c r="I58">
        <v>53.23290824954897</v>
      </c>
    </row>
    <row r="59" spans="1:9" x14ac:dyDescent="0.3">
      <c r="A59">
        <v>6.9971333829477915</v>
      </c>
      <c r="B59">
        <v>0.63687099999999996</v>
      </c>
      <c r="C59">
        <v>8.1910828025477722E-2</v>
      </c>
      <c r="D59">
        <f t="shared" si="0"/>
        <v>54.40393464640907</v>
      </c>
      <c r="G59" t="s">
        <v>3</v>
      </c>
      <c r="H59">
        <v>54.40393464640907</v>
      </c>
      <c r="I59">
        <v>53.23290824954897</v>
      </c>
    </row>
    <row r="60" spans="1:9" x14ac:dyDescent="0.3">
      <c r="A60">
        <v>7.0260601853483262</v>
      </c>
      <c r="B60">
        <v>0.63688200000000006</v>
      </c>
      <c r="C60">
        <v>8.1910828025477722E-2</v>
      </c>
      <c r="D60">
        <f t="shared" si="0"/>
        <v>54.629789135731485</v>
      </c>
      <c r="G60" t="s">
        <v>4</v>
      </c>
      <c r="H60">
        <v>54.629789135731485</v>
      </c>
      <c r="I60">
        <v>53.23290824954897</v>
      </c>
    </row>
    <row r="61" spans="1:9" x14ac:dyDescent="0.3">
      <c r="A61">
        <v>7.0020704617519369</v>
      </c>
      <c r="B61">
        <v>0.63675000000000004</v>
      </c>
      <c r="C61">
        <v>8.1910828025477722E-2</v>
      </c>
      <c r="D61">
        <f t="shared" si="0"/>
        <v>54.431977725017539</v>
      </c>
      <c r="G61" t="s">
        <v>5</v>
      </c>
      <c r="H61">
        <v>54.431977725017539</v>
      </c>
      <c r="I61">
        <v>53.23290824954897</v>
      </c>
    </row>
    <row r="62" spans="1:9" x14ac:dyDescent="0.3">
      <c r="A62">
        <v>7.0377298143433116</v>
      </c>
      <c r="B62">
        <v>0.63631000000000004</v>
      </c>
      <c r="C62">
        <v>8.1910828025477722E-2</v>
      </c>
      <c r="D62">
        <f t="shared" si="0"/>
        <v>54.671378206210917</v>
      </c>
      <c r="F62" s="1">
        <v>45597</v>
      </c>
      <c r="G62" t="s">
        <v>0</v>
      </c>
      <c r="H62">
        <v>54.671378206210917</v>
      </c>
      <c r="I62">
        <v>53.23290824954897</v>
      </c>
    </row>
    <row r="63" spans="1:9" x14ac:dyDescent="0.3">
      <c r="A63">
        <v>7.0108671966799934</v>
      </c>
      <c r="B63">
        <v>0.63616150000000005</v>
      </c>
      <c r="C63">
        <v>8.1910828025477722E-2</v>
      </c>
      <c r="D63">
        <f t="shared" si="0"/>
        <v>54.44999030840561</v>
      </c>
      <c r="G63" t="s">
        <v>1</v>
      </c>
      <c r="H63">
        <v>54.44999030840561</v>
      </c>
      <c r="I63">
        <v>53.23290824954897</v>
      </c>
    </row>
    <row r="64" spans="1:9" x14ac:dyDescent="0.3">
      <c r="A64">
        <v>7.0569155024057801</v>
      </c>
      <c r="B64">
        <v>0.63709649999999995</v>
      </c>
      <c r="C64">
        <v>8.1910828025477722E-2</v>
      </c>
      <c r="D64">
        <f t="shared" si="0"/>
        <v>54.888178715273611</v>
      </c>
      <c r="G64" t="s">
        <v>2</v>
      </c>
      <c r="H64">
        <v>54.888178715273611</v>
      </c>
      <c r="I64">
        <v>53.23290824954897</v>
      </c>
    </row>
    <row r="65" spans="1:9" x14ac:dyDescent="0.3">
      <c r="A65">
        <v>7.050843720207455</v>
      </c>
      <c r="B65">
        <v>0.63720100000000002</v>
      </c>
      <c r="C65">
        <v>8.1910828025477722E-2</v>
      </c>
      <c r="D65">
        <f t="shared" si="0"/>
        <v>54.849948140708079</v>
      </c>
      <c r="G65" t="s">
        <v>3</v>
      </c>
      <c r="H65">
        <v>54.849948140708079</v>
      </c>
      <c r="I65">
        <v>53.23290824954897</v>
      </c>
    </row>
    <row r="66" spans="1:9" x14ac:dyDescent="0.3">
      <c r="A66">
        <v>7.0109456046569871</v>
      </c>
      <c r="B66">
        <v>0.63693699999999998</v>
      </c>
      <c r="C66">
        <v>8.1910828025477722E-2</v>
      </c>
      <c r="D66">
        <f t="shared" si="0"/>
        <v>54.516976182983264</v>
      </c>
      <c r="G66" t="s">
        <v>4</v>
      </c>
      <c r="H66">
        <v>54.516976182983264</v>
      </c>
      <c r="I66">
        <v>53.23290824954897</v>
      </c>
    </row>
    <row r="67" spans="1:9" x14ac:dyDescent="0.3">
      <c r="A67">
        <v>7.1908011491695349</v>
      </c>
      <c r="B67">
        <v>0.63679399999999997</v>
      </c>
      <c r="C67">
        <v>8.1910828025477722E-2</v>
      </c>
      <c r="D67">
        <f t="shared" ref="D67:D130" si="1">(A67*B67)/C67</f>
        <v>55.902975679356878</v>
      </c>
      <c r="G67" t="s">
        <v>5</v>
      </c>
      <c r="H67">
        <v>55.902975679356878</v>
      </c>
      <c r="I67">
        <v>53.23290824954897</v>
      </c>
    </row>
    <row r="68" spans="1:9" x14ac:dyDescent="0.3">
      <c r="A68">
        <v>7.0062321335571713</v>
      </c>
      <c r="B68">
        <v>0.63624950000000002</v>
      </c>
      <c r="C68">
        <v>8.1910828025477722E-2</v>
      </c>
      <c r="D68">
        <f t="shared" si="1"/>
        <v>54.421519099686648</v>
      </c>
      <c r="F68" s="1">
        <v>45627</v>
      </c>
      <c r="G68" t="s">
        <v>0</v>
      </c>
      <c r="H68">
        <v>54.421519099686648</v>
      </c>
      <c r="I68">
        <v>53.23290824954897</v>
      </c>
    </row>
    <row r="69" spans="1:9" x14ac:dyDescent="0.3">
      <c r="A69">
        <v>6.9946858104154241</v>
      </c>
      <c r="B69">
        <v>0.63625500000000001</v>
      </c>
      <c r="C69">
        <v>8.1910828025477722E-2</v>
      </c>
      <c r="D69">
        <f t="shared" si="1"/>
        <v>54.332301694247334</v>
      </c>
      <c r="G69" t="s">
        <v>1</v>
      </c>
      <c r="H69">
        <v>54.332301694247334</v>
      </c>
      <c r="I69">
        <v>53.23290824954897</v>
      </c>
    </row>
    <row r="70" spans="1:9" x14ac:dyDescent="0.3">
      <c r="A70">
        <v>6.9956971649378819</v>
      </c>
      <c r="B70">
        <v>0.63655200000000001</v>
      </c>
      <c r="C70">
        <v>8.1910828025477722E-2</v>
      </c>
      <c r="D70">
        <f t="shared" si="1"/>
        <v>54.36552320470291</v>
      </c>
      <c r="G70" t="s">
        <v>2</v>
      </c>
      <c r="H70">
        <v>54.36552320470291</v>
      </c>
      <c r="I70">
        <v>53.23290824954897</v>
      </c>
    </row>
    <row r="71" spans="1:9" x14ac:dyDescent="0.3">
      <c r="A71">
        <v>6.9245999611880844</v>
      </c>
      <c r="B71">
        <v>0.63587000000000005</v>
      </c>
      <c r="C71">
        <v>8.1910828025477722E-2</v>
      </c>
      <c r="D71">
        <f t="shared" si="1"/>
        <v>53.755351807103004</v>
      </c>
      <c r="G71" t="s">
        <v>3</v>
      </c>
      <c r="H71">
        <v>53.755351807103004</v>
      </c>
      <c r="I71">
        <v>53.23290824954897</v>
      </c>
    </row>
    <row r="72" spans="1:9" x14ac:dyDescent="0.3">
      <c r="A72">
        <v>7.0463975951925475</v>
      </c>
      <c r="B72">
        <v>0.63591399999999998</v>
      </c>
      <c r="C72">
        <v>8.1910828025477722E-2</v>
      </c>
      <c r="D72">
        <f t="shared" si="1"/>
        <v>54.704646361962354</v>
      </c>
      <c r="G72" t="s">
        <v>4</v>
      </c>
      <c r="H72">
        <v>54.704646361962354</v>
      </c>
      <c r="I72">
        <v>53.23290824954897</v>
      </c>
    </row>
    <row r="73" spans="1:9" x14ac:dyDescent="0.3">
      <c r="A73">
        <v>7.0596184605190961</v>
      </c>
      <c r="B73">
        <v>0.63576549999999998</v>
      </c>
      <c r="C73">
        <v>8.1910828025477722E-2</v>
      </c>
      <c r="D73">
        <f t="shared" si="1"/>
        <v>54.794487719805673</v>
      </c>
      <c r="G73" t="s">
        <v>5</v>
      </c>
      <c r="H73">
        <v>54.794487719805673</v>
      </c>
      <c r="I73">
        <v>53.23290824954897</v>
      </c>
    </row>
    <row r="74" spans="1:9" x14ac:dyDescent="0.3">
      <c r="A74">
        <v>6.9900448429476238</v>
      </c>
      <c r="B74">
        <v>0.63532</v>
      </c>
      <c r="C74">
        <v>8.1910828025477722E-2</v>
      </c>
      <c r="D74">
        <f t="shared" si="1"/>
        <v>54.216461933948132</v>
      </c>
      <c r="F74" s="1" t="s">
        <v>6</v>
      </c>
      <c r="G74" t="s">
        <v>0</v>
      </c>
      <c r="H74">
        <v>54.216461933948132</v>
      </c>
      <c r="I74">
        <v>53.23290824954897</v>
      </c>
    </row>
    <row r="75" spans="1:9" x14ac:dyDescent="0.3">
      <c r="A75">
        <v>6.9894427780622532</v>
      </c>
      <c r="B75">
        <v>0.63528700000000005</v>
      </c>
      <c r="C75">
        <v>8.1910828025477722E-2</v>
      </c>
      <c r="D75">
        <f t="shared" si="1"/>
        <v>54.208976287795721</v>
      </c>
      <c r="G75" t="s">
        <v>1</v>
      </c>
      <c r="H75">
        <v>54.208976287795721</v>
      </c>
      <c r="I75">
        <v>53.23290824954897</v>
      </c>
    </row>
    <row r="76" spans="1:9" x14ac:dyDescent="0.3">
      <c r="A76">
        <v>7.0505396480806111</v>
      </c>
      <c r="B76">
        <v>0.63666199999999995</v>
      </c>
      <c r="C76">
        <v>8.1910828025477722E-2</v>
      </c>
      <c r="D76">
        <f t="shared" si="1"/>
        <v>54.801187848205956</v>
      </c>
      <c r="G76" t="s">
        <v>2</v>
      </c>
      <c r="H76">
        <v>54.801187848205956</v>
      </c>
      <c r="I76">
        <v>53.23290824954897</v>
      </c>
    </row>
    <row r="77" spans="1:9" x14ac:dyDescent="0.3">
      <c r="A77">
        <v>7.0810220375898654</v>
      </c>
      <c r="B77">
        <v>0.63681600000000005</v>
      </c>
      <c r="C77">
        <v>8.1910828025477722E-2</v>
      </c>
      <c r="D77">
        <f t="shared" si="1"/>
        <v>55.0514289574419</v>
      </c>
      <c r="G77" t="s">
        <v>3</v>
      </c>
      <c r="H77">
        <v>55.0514289574419</v>
      </c>
      <c r="I77">
        <v>53.23290824954897</v>
      </c>
    </row>
    <row r="78" spans="1:9" x14ac:dyDescent="0.3">
      <c r="A78">
        <v>7.0187011245583282</v>
      </c>
      <c r="B78">
        <v>0.63634299999999999</v>
      </c>
      <c r="C78">
        <v>8.1910828025477722E-2</v>
      </c>
      <c r="D78">
        <f t="shared" si="1"/>
        <v>54.526384818324779</v>
      </c>
      <c r="G78" t="s">
        <v>4</v>
      </c>
      <c r="H78">
        <v>54.526384818324779</v>
      </c>
      <c r="I78">
        <v>53.23290824954897</v>
      </c>
    </row>
    <row r="79" spans="1:9" x14ac:dyDescent="0.3">
      <c r="A79">
        <v>7.0635806350712871</v>
      </c>
      <c r="B79">
        <v>0.63650249999999997</v>
      </c>
      <c r="C79">
        <v>8.1910828025477722E-2</v>
      </c>
      <c r="D79">
        <f t="shared" si="1"/>
        <v>54.888796042643108</v>
      </c>
      <c r="G79" t="s">
        <v>5</v>
      </c>
      <c r="H79">
        <v>54.888796042643108</v>
      </c>
      <c r="I79">
        <v>53.23290824954897</v>
      </c>
    </row>
    <row r="80" spans="1:9" x14ac:dyDescent="0.3">
      <c r="A80">
        <v>7.0324067420644116</v>
      </c>
      <c r="B80">
        <v>0.63635949999999997</v>
      </c>
      <c r="C80">
        <v>8.1910828025477722E-2</v>
      </c>
      <c r="D80">
        <f t="shared" si="1"/>
        <v>54.634276640260325</v>
      </c>
      <c r="F80" t="s">
        <v>7</v>
      </c>
      <c r="G80" t="s">
        <v>0</v>
      </c>
      <c r="H80">
        <v>54.634276640260325</v>
      </c>
      <c r="I80">
        <v>53.23290824954897</v>
      </c>
    </row>
    <row r="81" spans="1:9" x14ac:dyDescent="0.3">
      <c r="A81">
        <v>6.9760183445082147</v>
      </c>
      <c r="B81">
        <v>0.63621649999999996</v>
      </c>
      <c r="C81">
        <v>8.1910828025477722E-2</v>
      </c>
      <c r="D81">
        <f t="shared" si="1"/>
        <v>54.184020380044572</v>
      </c>
      <c r="G81" t="s">
        <v>1</v>
      </c>
      <c r="H81">
        <v>54.184020380044572</v>
      </c>
      <c r="I81">
        <v>53.23290824954897</v>
      </c>
    </row>
    <row r="82" spans="1:9" x14ac:dyDescent="0.3">
      <c r="A82">
        <v>6.9782066185692768</v>
      </c>
      <c r="B82">
        <v>0.63653000000000004</v>
      </c>
      <c r="C82">
        <v>8.1910828025477722E-2</v>
      </c>
      <c r="D82">
        <f t="shared" si="1"/>
        <v>54.227725027224764</v>
      </c>
      <c r="G82" t="s">
        <v>2</v>
      </c>
      <c r="H82">
        <v>54.227725027224764</v>
      </c>
      <c r="I82">
        <v>53.23290824954897</v>
      </c>
    </row>
    <row r="83" spans="1:9" x14ac:dyDescent="0.3">
      <c r="A83">
        <v>6.9103632144978464</v>
      </c>
      <c r="B83">
        <v>0.63653000000000004</v>
      </c>
      <c r="C83">
        <v>8.1910828025477722E-2</v>
      </c>
      <c r="D83">
        <f t="shared" si="1"/>
        <v>53.700513142855151</v>
      </c>
      <c r="G83" t="s">
        <v>3</v>
      </c>
      <c r="H83">
        <v>53.700513142855151</v>
      </c>
      <c r="I83">
        <v>53.23290824954897</v>
      </c>
    </row>
    <row r="84" spans="1:9" x14ac:dyDescent="0.3">
      <c r="A84">
        <v>6.9035946001247437</v>
      </c>
      <c r="B84">
        <v>0.63650799999999996</v>
      </c>
      <c r="C84">
        <v>8.1910828025477722E-2</v>
      </c>
      <c r="D84">
        <f t="shared" si="1"/>
        <v>53.646059961320624</v>
      </c>
      <c r="G84" t="s">
        <v>4</v>
      </c>
      <c r="H84">
        <v>53.646059961320624</v>
      </c>
      <c r="I84">
        <v>53.23290824954897</v>
      </c>
    </row>
    <row r="85" spans="1:9" x14ac:dyDescent="0.3">
      <c r="A85">
        <v>7.0328283853665994</v>
      </c>
      <c r="B85">
        <v>0.636046</v>
      </c>
      <c r="C85">
        <v>8.1910828025477722E-2</v>
      </c>
      <c r="D85">
        <f t="shared" si="1"/>
        <v>54.610635382754637</v>
      </c>
      <c r="G85" t="s">
        <v>5</v>
      </c>
      <c r="H85">
        <v>54.610635382754637</v>
      </c>
      <c r="I85">
        <v>53.23290824954897</v>
      </c>
    </row>
    <row r="86" spans="1:9" x14ac:dyDescent="0.3">
      <c r="A86">
        <v>7.0495151551528874</v>
      </c>
      <c r="B86">
        <v>0.63632100000000003</v>
      </c>
      <c r="C86">
        <v>8.1910828025477722E-2</v>
      </c>
      <c r="D86">
        <f t="shared" si="1"/>
        <v>54.763877269642322</v>
      </c>
      <c r="F86" t="s">
        <v>8</v>
      </c>
      <c r="G86" t="s">
        <v>0</v>
      </c>
      <c r="H86">
        <v>54.763877269642322</v>
      </c>
      <c r="I86">
        <v>53.23290824954897</v>
      </c>
    </row>
    <row r="87" spans="1:9" x14ac:dyDescent="0.3">
      <c r="A87">
        <v>6.9165456884729908</v>
      </c>
      <c r="B87">
        <v>0.63602400000000003</v>
      </c>
      <c r="C87">
        <v>8.1910828025477722E-2</v>
      </c>
      <c r="D87">
        <f t="shared" si="1"/>
        <v>53.705830608830418</v>
      </c>
      <c r="G87" t="s">
        <v>1</v>
      </c>
      <c r="H87">
        <v>53.705830608830418</v>
      </c>
      <c r="I87">
        <v>53.23290824954897</v>
      </c>
    </row>
    <row r="88" spans="1:9" x14ac:dyDescent="0.3">
      <c r="A88">
        <v>6.8355081346082489</v>
      </c>
      <c r="B88">
        <v>0.63633200000000001</v>
      </c>
      <c r="C88">
        <v>8.1910828025477722E-2</v>
      </c>
      <c r="D88">
        <f t="shared" si="1"/>
        <v>53.102290224176606</v>
      </c>
      <c r="G88" t="s">
        <v>2</v>
      </c>
      <c r="H88">
        <v>53.102290224176606</v>
      </c>
      <c r="I88">
        <v>53.23290824954897</v>
      </c>
    </row>
    <row r="89" spans="1:9" x14ac:dyDescent="0.3">
      <c r="A89">
        <v>6.8923404297418953</v>
      </c>
      <c r="B89">
        <v>0.63668950000000002</v>
      </c>
      <c r="C89">
        <v>8.1910828025477722E-2</v>
      </c>
      <c r="D89">
        <f t="shared" si="1"/>
        <v>53.573878909845867</v>
      </c>
      <c r="G89" t="s">
        <v>3</v>
      </c>
      <c r="H89">
        <v>53.573878909845867</v>
      </c>
      <c r="I89">
        <v>53.23290824954897</v>
      </c>
    </row>
    <row r="90" spans="1:9" x14ac:dyDescent="0.3">
      <c r="A90">
        <v>6.9220703710418814</v>
      </c>
      <c r="B90">
        <v>0.63657399999999997</v>
      </c>
      <c r="C90">
        <v>8.1910828025477722E-2</v>
      </c>
      <c r="D90">
        <f t="shared" si="1"/>
        <v>53.79520791811597</v>
      </c>
      <c r="G90" t="s">
        <v>4</v>
      </c>
      <c r="H90">
        <v>53.79520791811597</v>
      </c>
      <c r="I90">
        <v>53.23290824954897</v>
      </c>
    </row>
    <row r="91" spans="1:9" x14ac:dyDescent="0.3">
      <c r="A91">
        <v>6.8174659036558367</v>
      </c>
      <c r="B91">
        <v>0.63609550000000004</v>
      </c>
      <c r="C91">
        <v>8.1910828025477722E-2</v>
      </c>
      <c r="D91">
        <f t="shared" si="1"/>
        <v>52.94244347487318</v>
      </c>
      <c r="G91" t="s">
        <v>5</v>
      </c>
      <c r="H91">
        <v>52.94244347487318</v>
      </c>
      <c r="I91">
        <v>53.23290824954897</v>
      </c>
    </row>
    <row r="92" spans="1:9" x14ac:dyDescent="0.3">
      <c r="A92">
        <v>6.8366694072610521</v>
      </c>
      <c r="B92">
        <v>0.63604050000000001</v>
      </c>
      <c r="C92">
        <v>8.1910828025477722E-2</v>
      </c>
      <c r="D92">
        <f t="shared" si="1"/>
        <v>53.086981696442962</v>
      </c>
      <c r="F92" t="s">
        <v>9</v>
      </c>
      <c r="G92" t="s">
        <v>0</v>
      </c>
      <c r="H92">
        <v>53.086981696442962</v>
      </c>
      <c r="I92">
        <v>53.23290824954897</v>
      </c>
    </row>
    <row r="93" spans="1:9" x14ac:dyDescent="0.3">
      <c r="A93">
        <v>6.7893924826739402</v>
      </c>
      <c r="B93">
        <v>0.63586450000000005</v>
      </c>
      <c r="C93">
        <v>8.1910828025477722E-2</v>
      </c>
      <c r="D93">
        <f t="shared" si="1"/>
        <v>52.705286472704358</v>
      </c>
      <c r="G93" t="s">
        <v>1</v>
      </c>
      <c r="H93">
        <v>52.705286472704358</v>
      </c>
      <c r="I93">
        <v>53.23290824954897</v>
      </c>
    </row>
    <row r="94" spans="1:9" x14ac:dyDescent="0.3">
      <c r="A94">
        <v>6.7841040054237869</v>
      </c>
      <c r="B94">
        <v>0.63556750000000006</v>
      </c>
      <c r="C94">
        <v>8.1910828025477722E-2</v>
      </c>
      <c r="D94">
        <f t="shared" si="1"/>
        <v>52.639634177865283</v>
      </c>
      <c r="G94" t="s">
        <v>2</v>
      </c>
      <c r="H94">
        <v>52.639634177865283</v>
      </c>
      <c r="I94">
        <v>53.23290824954897</v>
      </c>
    </row>
    <row r="95" spans="1:9" x14ac:dyDescent="0.3">
      <c r="A95">
        <v>6.7852934873556663</v>
      </c>
      <c r="B95">
        <v>0.63573800000000003</v>
      </c>
      <c r="C95">
        <v>8.1910828025477722E-2</v>
      </c>
      <c r="D95">
        <f t="shared" si="1"/>
        <v>52.662987483447047</v>
      </c>
      <c r="G95" t="s">
        <v>3</v>
      </c>
      <c r="H95">
        <v>52.662987483447047</v>
      </c>
      <c r="I95">
        <v>53.23290824954897</v>
      </c>
    </row>
    <row r="96" spans="1:9" x14ac:dyDescent="0.3">
      <c r="A96">
        <v>6.7885385303202774</v>
      </c>
      <c r="B96">
        <v>0.63617800000000002</v>
      </c>
      <c r="C96">
        <v>8.1910828025477722E-2</v>
      </c>
      <c r="D96">
        <f t="shared" si="1"/>
        <v>52.724639333383244</v>
      </c>
      <c r="G96" t="s">
        <v>4</v>
      </c>
      <c r="H96">
        <v>52.724639333383244</v>
      </c>
      <c r="I96">
        <v>53.23290824954897</v>
      </c>
    </row>
    <row r="97" spans="1:9" x14ac:dyDescent="0.3">
      <c r="A97">
        <v>6.7352634680522998</v>
      </c>
      <c r="B97">
        <v>0.63589200000000001</v>
      </c>
      <c r="C97">
        <v>8.1910828025477722E-2</v>
      </c>
      <c r="D97">
        <f t="shared" si="1"/>
        <v>52.287350286515853</v>
      </c>
      <c r="G97" t="s">
        <v>5</v>
      </c>
      <c r="H97">
        <v>52.287350286515853</v>
      </c>
      <c r="I97">
        <v>53.23290824954897</v>
      </c>
    </row>
    <row r="98" spans="1:9" x14ac:dyDescent="0.3">
      <c r="A98">
        <v>6.7925996837669977</v>
      </c>
      <c r="B98">
        <v>0.63609550000000004</v>
      </c>
      <c r="C98">
        <v>8.1910828025477722E-2</v>
      </c>
      <c r="D98">
        <f t="shared" si="1"/>
        <v>52.749339694157129</v>
      </c>
      <c r="F98" t="s">
        <v>10</v>
      </c>
      <c r="G98" t="s">
        <v>0</v>
      </c>
      <c r="H98">
        <v>52.749339694157129</v>
      </c>
      <c r="I98">
        <v>53.23290824954897</v>
      </c>
    </row>
    <row r="99" spans="1:9" x14ac:dyDescent="0.3">
      <c r="A99">
        <v>6.701353682531014</v>
      </c>
      <c r="B99">
        <v>0.63544650000000003</v>
      </c>
      <c r="C99">
        <v>8.1910828025477722E-2</v>
      </c>
      <c r="D99">
        <f t="shared" si="1"/>
        <v>51.987653469965132</v>
      </c>
      <c r="G99" t="s">
        <v>1</v>
      </c>
      <c r="H99">
        <v>51.987653469965132</v>
      </c>
      <c r="I99">
        <v>53.23290824954897</v>
      </c>
    </row>
    <row r="100" spans="1:9" x14ac:dyDescent="0.3">
      <c r="A100">
        <v>6.6583225781537037</v>
      </c>
      <c r="B100">
        <v>0.6353915</v>
      </c>
      <c r="C100">
        <v>8.1910828025477722E-2</v>
      </c>
      <c r="D100">
        <f t="shared" si="1"/>
        <v>51.649356652835209</v>
      </c>
      <c r="G100" t="s">
        <v>2</v>
      </c>
      <c r="H100">
        <v>51.649356652835209</v>
      </c>
      <c r="I100">
        <v>53.23290824954897</v>
      </c>
    </row>
    <row r="101" spans="1:9" x14ac:dyDescent="0.3">
      <c r="A101">
        <v>6.6128449105390166</v>
      </c>
      <c r="B101">
        <v>0.6351</v>
      </c>
      <c r="C101">
        <v>8.1910828025477722E-2</v>
      </c>
      <c r="D101">
        <f t="shared" si="1"/>
        <v>51.273047824361008</v>
      </c>
      <c r="G101" t="s">
        <v>3</v>
      </c>
      <c r="H101">
        <v>51.273047824361008</v>
      </c>
      <c r="I101">
        <v>53.23290824954897</v>
      </c>
    </row>
    <row r="102" spans="1:9" x14ac:dyDescent="0.3">
      <c r="A102">
        <v>6.7134815297736159</v>
      </c>
      <c r="B102">
        <v>0.63602950000000003</v>
      </c>
      <c r="C102">
        <v>8.1910828025477722E-2</v>
      </c>
      <c r="D102">
        <f t="shared" si="1"/>
        <v>52.129521866303278</v>
      </c>
      <c r="G102" t="s">
        <v>4</v>
      </c>
      <c r="H102">
        <v>52.129521866303278</v>
      </c>
      <c r="I102">
        <v>53.23290824954897</v>
      </c>
    </row>
    <row r="103" spans="1:9" x14ac:dyDescent="0.3">
      <c r="A103">
        <v>6.7135431934096985</v>
      </c>
      <c r="B103">
        <v>0.63571600000000006</v>
      </c>
      <c r="C103">
        <v>8.1910828025477722E-2</v>
      </c>
      <c r="D103">
        <f t="shared" si="1"/>
        <v>52.104305714186424</v>
      </c>
      <c r="G103" t="s">
        <v>5</v>
      </c>
      <c r="H103">
        <v>52.104305714186424</v>
      </c>
      <c r="I103">
        <v>53.23290824954897</v>
      </c>
    </row>
    <row r="104" spans="1:9" x14ac:dyDescent="0.3">
      <c r="A104">
        <v>6.7597706221268155</v>
      </c>
      <c r="B104">
        <v>0.63570499999999996</v>
      </c>
      <c r="C104">
        <v>8.1910828025477722E-2</v>
      </c>
      <c r="D104">
        <f t="shared" si="1"/>
        <v>52.462172424902235</v>
      </c>
      <c r="F104" t="s">
        <v>11</v>
      </c>
      <c r="G104" t="s">
        <v>0</v>
      </c>
      <c r="H104">
        <v>52.462172424902235</v>
      </c>
      <c r="I104">
        <v>53.23290824954897</v>
      </c>
    </row>
    <row r="105" spans="1:9" x14ac:dyDescent="0.3">
      <c r="A105">
        <v>6.6580355393879858</v>
      </c>
      <c r="B105">
        <v>0.63537500000000002</v>
      </c>
      <c r="C105">
        <v>8.1910828025477722E-2</v>
      </c>
      <c r="D105">
        <f t="shared" si="1"/>
        <v>51.645788875712796</v>
      </c>
      <c r="G105" t="s">
        <v>1</v>
      </c>
      <c r="H105">
        <v>51.645788875712796</v>
      </c>
      <c r="I105">
        <v>53.23290824954897</v>
      </c>
    </row>
    <row r="106" spans="1:9" x14ac:dyDescent="0.3">
      <c r="A106">
        <v>6.7520258673735638</v>
      </c>
      <c r="B106">
        <v>0.63605149999999999</v>
      </c>
      <c r="C106">
        <v>8.1910828025477722E-2</v>
      </c>
      <c r="D106">
        <f t="shared" si="1"/>
        <v>52.430628337024544</v>
      </c>
      <c r="G106" t="s">
        <v>2</v>
      </c>
      <c r="H106">
        <v>52.430628337024544</v>
      </c>
      <c r="I106">
        <v>53.23290824954897</v>
      </c>
    </row>
    <row r="107" spans="1:9" x14ac:dyDescent="0.3">
      <c r="A107">
        <v>6.6858839927156151</v>
      </c>
      <c r="B107">
        <v>0.63584249999999998</v>
      </c>
      <c r="C107">
        <v>8.1910828025477722E-2</v>
      </c>
      <c r="D107">
        <f t="shared" si="1"/>
        <v>51.899966037652383</v>
      </c>
      <c r="G107" t="s">
        <v>3</v>
      </c>
      <c r="H107">
        <v>51.899966037652383</v>
      </c>
      <c r="I107">
        <v>53.23290824954897</v>
      </c>
    </row>
    <row r="108" spans="1:9" x14ac:dyDescent="0.3">
      <c r="A108">
        <v>6.6336215464686292</v>
      </c>
      <c r="B108">
        <v>0.63580950000000003</v>
      </c>
      <c r="C108">
        <v>8.1910828025477722E-2</v>
      </c>
      <c r="D108">
        <f t="shared" si="1"/>
        <v>51.49160007682449</v>
      </c>
      <c r="G108" t="s">
        <v>4</v>
      </c>
      <c r="H108">
        <v>51.49160007682449</v>
      </c>
      <c r="I108">
        <v>53.23290824954897</v>
      </c>
    </row>
    <row r="109" spans="1:9" x14ac:dyDescent="0.3">
      <c r="A109">
        <v>6.7023539480933474</v>
      </c>
      <c r="B109">
        <v>0.63571600000000006</v>
      </c>
      <c r="C109">
        <v>8.1910828025477722E-2</v>
      </c>
      <c r="D109">
        <f t="shared" si="1"/>
        <v>52.017465152968839</v>
      </c>
      <c r="G109" t="s">
        <v>5</v>
      </c>
      <c r="H109">
        <v>52.017465152968839</v>
      </c>
      <c r="I109">
        <v>53.23290824954897</v>
      </c>
    </row>
    <row r="110" spans="1:9" x14ac:dyDescent="0.3">
      <c r="A110">
        <v>6.6495115284922139</v>
      </c>
      <c r="B110">
        <v>0.63542450000000006</v>
      </c>
      <c r="C110">
        <v>8.1910828025477722E-2</v>
      </c>
      <c r="D110">
        <f t="shared" si="1"/>
        <v>51.583687286400846</v>
      </c>
      <c r="F110" t="s">
        <v>12</v>
      </c>
      <c r="G110" t="s">
        <v>0</v>
      </c>
      <c r="H110">
        <v>51.583687286400846</v>
      </c>
      <c r="I110">
        <v>53.23290824954897</v>
      </c>
    </row>
    <row r="111" spans="1:9" x14ac:dyDescent="0.3">
      <c r="A111">
        <v>6.6984863466378473</v>
      </c>
      <c r="B111">
        <v>0.63496249999999999</v>
      </c>
      <c r="C111">
        <v>8.1910828025477722E-2</v>
      </c>
      <c r="D111">
        <f t="shared" si="1"/>
        <v>51.925828848343251</v>
      </c>
      <c r="G111" t="s">
        <v>1</v>
      </c>
      <c r="H111">
        <v>51.925828848343251</v>
      </c>
      <c r="I111">
        <v>53.23290824954897</v>
      </c>
    </row>
    <row r="112" spans="1:9" x14ac:dyDescent="0.3">
      <c r="A112">
        <v>6.662989605371366</v>
      </c>
      <c r="B112">
        <v>0.63506700000000005</v>
      </c>
      <c r="C112">
        <v>8.1910828025477722E-2</v>
      </c>
      <c r="D112">
        <f t="shared" si="1"/>
        <v>51.659163040058878</v>
      </c>
      <c r="G112" t="s">
        <v>2</v>
      </c>
      <c r="H112">
        <v>51.659163040058878</v>
      </c>
      <c r="I112">
        <v>53.23290824954897</v>
      </c>
    </row>
    <row r="113" spans="1:9" x14ac:dyDescent="0.3">
      <c r="A113">
        <v>6.5951924915308204</v>
      </c>
      <c r="B113">
        <v>0.63544650000000003</v>
      </c>
      <c r="C113">
        <v>8.1910828025477722E-2</v>
      </c>
      <c r="D113">
        <f t="shared" si="1"/>
        <v>51.164077895366837</v>
      </c>
      <c r="G113" t="s">
        <v>3</v>
      </c>
      <c r="H113">
        <v>51.164077895366837</v>
      </c>
      <c r="I113">
        <v>53.23290824954897</v>
      </c>
    </row>
    <row r="114" spans="1:9" x14ac:dyDescent="0.3">
      <c r="A114">
        <v>6.7534996589780398</v>
      </c>
      <c r="B114">
        <v>0.63529800000000003</v>
      </c>
      <c r="C114">
        <v>8.1910828025477722E-2</v>
      </c>
      <c r="D114">
        <f t="shared" si="1"/>
        <v>52.379946946878732</v>
      </c>
      <c r="G114" t="s">
        <v>4</v>
      </c>
      <c r="H114">
        <v>52.379946946878732</v>
      </c>
      <c r="I114">
        <v>53.23290824954897</v>
      </c>
    </row>
    <row r="115" spans="1:9" x14ac:dyDescent="0.3">
      <c r="A115">
        <v>6.8523310469792023</v>
      </c>
      <c r="B115">
        <v>0.63538600000000001</v>
      </c>
      <c r="C115">
        <v>8.1910828025477722E-2</v>
      </c>
      <c r="D115">
        <f t="shared" si="1"/>
        <v>53.153842044688993</v>
      </c>
      <c r="G115" t="s">
        <v>5</v>
      </c>
      <c r="H115">
        <v>53.153842044688993</v>
      </c>
      <c r="I115">
        <v>53.23290824954897</v>
      </c>
    </row>
    <row r="116" spans="1:9" x14ac:dyDescent="0.3">
      <c r="A116">
        <v>6.8001827674587165</v>
      </c>
      <c r="B116">
        <v>0.63466</v>
      </c>
      <c r="C116">
        <v>8.1910828025477722E-2</v>
      </c>
      <c r="D116">
        <f t="shared" si="1"/>
        <v>52.689053440565296</v>
      </c>
      <c r="F116" t="s">
        <v>13</v>
      </c>
      <c r="G116" t="s">
        <v>0</v>
      </c>
      <c r="H116">
        <v>52.689053440565296</v>
      </c>
      <c r="I116">
        <v>53.23290824954897</v>
      </c>
    </row>
    <row r="117" spans="1:9" x14ac:dyDescent="0.3">
      <c r="A117">
        <v>6.6337441009195413</v>
      </c>
      <c r="B117">
        <v>0.63445649999999998</v>
      </c>
      <c r="C117">
        <v>8.1910828025477722E-2</v>
      </c>
      <c r="D117">
        <f t="shared" si="1"/>
        <v>51.382975433430332</v>
      </c>
      <c r="G117" t="s">
        <v>1</v>
      </c>
      <c r="H117">
        <v>51.382975433430332</v>
      </c>
      <c r="I117">
        <v>53.23290824954897</v>
      </c>
    </row>
    <row r="118" spans="1:9" x14ac:dyDescent="0.3">
      <c r="A118">
        <v>6.673411319519408</v>
      </c>
      <c r="B118">
        <v>0.63518249999999998</v>
      </c>
      <c r="C118">
        <v>8.1910828025477722E-2</v>
      </c>
      <c r="D118">
        <f t="shared" si="1"/>
        <v>51.749374138205276</v>
      </c>
      <c r="G118" t="s">
        <v>2</v>
      </c>
      <c r="H118">
        <v>51.749374138205276</v>
      </c>
      <c r="I118">
        <v>53.23290824954897</v>
      </c>
    </row>
    <row r="119" spans="1:9" x14ac:dyDescent="0.3">
      <c r="A119">
        <v>6.5915951091484146</v>
      </c>
      <c r="B119">
        <v>0.63518249999999998</v>
      </c>
      <c r="C119">
        <v>8.1910828025477722E-2</v>
      </c>
      <c r="D119">
        <f t="shared" si="1"/>
        <v>51.114925356564221</v>
      </c>
      <c r="G119" t="s">
        <v>3</v>
      </c>
      <c r="H119">
        <v>51.114925356564221</v>
      </c>
      <c r="I119">
        <v>53.23290824954897</v>
      </c>
    </row>
    <row r="120" spans="1:9" x14ac:dyDescent="0.3">
      <c r="A120">
        <v>6.6768169852326951</v>
      </c>
      <c r="B120">
        <v>0.63505600000000006</v>
      </c>
      <c r="C120">
        <v>8.1910828025477722E-2</v>
      </c>
      <c r="D120">
        <f t="shared" si="1"/>
        <v>51.765472155342742</v>
      </c>
      <c r="G120" t="s">
        <v>4</v>
      </c>
      <c r="H120">
        <v>51.765472155342742</v>
      </c>
      <c r="I120">
        <v>53.23290824954897</v>
      </c>
    </row>
    <row r="121" spans="1:9" x14ac:dyDescent="0.3">
      <c r="A121">
        <v>6.6701473887679086</v>
      </c>
      <c r="B121">
        <v>0.63467099999999999</v>
      </c>
      <c r="C121">
        <v>8.1910828025477722E-2</v>
      </c>
      <c r="D121">
        <f t="shared" si="1"/>
        <v>51.682411415252297</v>
      </c>
      <c r="G121" t="s">
        <v>5</v>
      </c>
      <c r="H121">
        <v>51.682411415252297</v>
      </c>
      <c r="I121">
        <v>53.23290824954897</v>
      </c>
    </row>
    <row r="122" spans="1:9" x14ac:dyDescent="0.3">
      <c r="A122">
        <v>6.649355905639232</v>
      </c>
      <c r="B122">
        <v>0.63438499999999998</v>
      </c>
      <c r="C122">
        <v>8.1910828025477722E-2</v>
      </c>
      <c r="D122">
        <f t="shared" si="1"/>
        <v>51.498095525134836</v>
      </c>
      <c r="F122" t="s">
        <v>14</v>
      </c>
      <c r="G122" t="s">
        <v>0</v>
      </c>
      <c r="H122">
        <v>51.498095525134836</v>
      </c>
      <c r="I122">
        <v>53.23290824954897</v>
      </c>
    </row>
    <row r="123" spans="1:9" x14ac:dyDescent="0.3">
      <c r="A123">
        <v>6.5689699971015374</v>
      </c>
      <c r="B123">
        <v>0.63413200000000003</v>
      </c>
      <c r="C123">
        <v>8.1910828025477722E-2</v>
      </c>
      <c r="D123">
        <f t="shared" si="1"/>
        <v>50.855231019106739</v>
      </c>
      <c r="G123" t="s">
        <v>1</v>
      </c>
      <c r="H123">
        <v>50.855231019106739</v>
      </c>
      <c r="I123">
        <v>53.23290824954897</v>
      </c>
    </row>
    <row r="124" spans="1:9" x14ac:dyDescent="0.3">
      <c r="A124">
        <v>6.6614407528948538</v>
      </c>
      <c r="B124">
        <v>0.63519349999999997</v>
      </c>
      <c r="C124">
        <v>8.1910828025477722E-2</v>
      </c>
      <c r="D124">
        <f t="shared" si="1"/>
        <v>51.657442231664454</v>
      </c>
      <c r="G124" t="s">
        <v>2</v>
      </c>
      <c r="H124">
        <v>51.657442231664454</v>
      </c>
      <c r="I124">
        <v>53.23290824954897</v>
      </c>
    </row>
    <row r="125" spans="1:9" x14ac:dyDescent="0.3">
      <c r="A125">
        <v>6.6760066982731443</v>
      </c>
      <c r="B125">
        <v>0.63575999999999999</v>
      </c>
      <c r="C125">
        <v>8.1910828025477722E-2</v>
      </c>
      <c r="D125">
        <f t="shared" si="1"/>
        <v>51.816568343979696</v>
      </c>
      <c r="G125" t="s">
        <v>3</v>
      </c>
      <c r="H125">
        <v>51.816568343979696</v>
      </c>
      <c r="I125">
        <v>53.23290824954897</v>
      </c>
    </row>
    <row r="126" spans="1:9" x14ac:dyDescent="0.3">
      <c r="A126">
        <v>6.7253882105596192</v>
      </c>
      <c r="B126">
        <v>0.63549049999999996</v>
      </c>
      <c r="C126">
        <v>8.1910828025477722E-2</v>
      </c>
      <c r="D126">
        <f t="shared" si="1"/>
        <v>52.177720817243703</v>
      </c>
      <c r="G126" t="s">
        <v>4</v>
      </c>
      <c r="H126">
        <v>52.177720817243703</v>
      </c>
      <c r="I126">
        <v>53.23290824954897</v>
      </c>
    </row>
    <row r="127" spans="1:9" x14ac:dyDescent="0.3">
      <c r="A127">
        <v>6.7329951699987163</v>
      </c>
      <c r="B127">
        <v>0.635606</v>
      </c>
      <c r="C127">
        <v>8.1910828025477722E-2</v>
      </c>
      <c r="D127">
        <f t="shared" si="1"/>
        <v>52.246232045061113</v>
      </c>
      <c r="G127" t="s">
        <v>5</v>
      </c>
      <c r="H127">
        <v>52.246232045061113</v>
      </c>
      <c r="I127">
        <v>53.23290824954897</v>
      </c>
    </row>
    <row r="128" spans="1:9" x14ac:dyDescent="0.3">
      <c r="A128">
        <v>6.7044384990362094</v>
      </c>
      <c r="B128">
        <v>0.635463</v>
      </c>
      <c r="C128">
        <v>8.1910828025477722E-2</v>
      </c>
      <c r="D128">
        <f t="shared" si="1"/>
        <v>52.012935342173265</v>
      </c>
      <c r="F128" t="s">
        <v>15</v>
      </c>
      <c r="G128" t="s">
        <v>0</v>
      </c>
      <c r="H128">
        <v>52.012935342173265</v>
      </c>
      <c r="I128">
        <v>53.23290824954897</v>
      </c>
    </row>
    <row r="129" spans="1:9" x14ac:dyDescent="0.3">
      <c r="A129">
        <v>6.6580355393879858</v>
      </c>
      <c r="B129">
        <v>0.63537500000000002</v>
      </c>
      <c r="C129">
        <v>8.1910828025477722E-2</v>
      </c>
      <c r="D129">
        <f t="shared" si="1"/>
        <v>51.645788875712796</v>
      </c>
      <c r="G129" t="s">
        <v>1</v>
      </c>
      <c r="H129">
        <v>51.645788875712796</v>
      </c>
      <c r="I129">
        <v>53.23290824954897</v>
      </c>
    </row>
    <row r="130" spans="1:9" x14ac:dyDescent="0.3">
      <c r="A130">
        <v>6.7653339578547529</v>
      </c>
      <c r="B130">
        <v>0.63591399999999998</v>
      </c>
      <c r="C130">
        <v>8.1910828025477722E-2</v>
      </c>
      <c r="D130">
        <f t="shared" si="1"/>
        <v>52.522611261323</v>
      </c>
      <c r="G130" t="s">
        <v>2</v>
      </c>
      <c r="H130">
        <v>52.522611261323</v>
      </c>
      <c r="I130">
        <v>53.23290824954897</v>
      </c>
    </row>
    <row r="131" spans="1:9" x14ac:dyDescent="0.3">
      <c r="A131">
        <v>6.7729729720720115</v>
      </c>
      <c r="B131">
        <v>0.63649699999999998</v>
      </c>
      <c r="C131">
        <v>8.1910828025477722E-2</v>
      </c>
      <c r="D131">
        <f t="shared" ref="D131:D187" si="2">(A131*B131)/C131</f>
        <v>52.630123290464397</v>
      </c>
      <c r="G131" t="s">
        <v>3</v>
      </c>
      <c r="H131">
        <v>52.630123290464397</v>
      </c>
      <c r="I131">
        <v>53.23290824954897</v>
      </c>
    </row>
    <row r="132" spans="1:9" x14ac:dyDescent="0.3">
      <c r="A132">
        <v>6.8375656896123127</v>
      </c>
      <c r="B132">
        <v>0.63629349999999996</v>
      </c>
      <c r="C132">
        <v>8.1910828025477722E-2</v>
      </c>
      <c r="D132">
        <f t="shared" si="2"/>
        <v>53.115060719079551</v>
      </c>
      <c r="G132" t="s">
        <v>4</v>
      </c>
      <c r="H132">
        <v>53.115060719079551</v>
      </c>
      <c r="I132">
        <v>53.23290824954897</v>
      </c>
    </row>
    <row r="133" spans="1:9" x14ac:dyDescent="0.3">
      <c r="A133">
        <v>6.8457775297532875</v>
      </c>
      <c r="B133">
        <v>0.63639250000000003</v>
      </c>
      <c r="C133">
        <v>8.1910828025477722E-2</v>
      </c>
      <c r="D133">
        <f t="shared" si="2"/>
        <v>53.187125336450414</v>
      </c>
      <c r="G133" t="s">
        <v>5</v>
      </c>
      <c r="H133">
        <v>53.187125336450414</v>
      </c>
      <c r="I133">
        <v>53.23290824954897</v>
      </c>
    </row>
    <row r="134" spans="1:9" x14ac:dyDescent="0.3">
      <c r="A134">
        <v>6.8395661681790605</v>
      </c>
      <c r="B134">
        <v>0.63594700000000004</v>
      </c>
      <c r="C134">
        <v>8.1910828025477722E-2</v>
      </c>
      <c r="D134">
        <f t="shared" si="2"/>
        <v>53.101667884520218</v>
      </c>
      <c r="F134" t="s">
        <v>16</v>
      </c>
      <c r="G134" t="s">
        <v>0</v>
      </c>
      <c r="H134">
        <v>53.101667884520218</v>
      </c>
      <c r="I134">
        <v>53.23290824954897</v>
      </c>
    </row>
    <row r="135" spans="1:9" x14ac:dyDescent="0.3">
      <c r="A135">
        <v>6.729932145412973</v>
      </c>
      <c r="B135">
        <v>0.63522100000000004</v>
      </c>
      <c r="C135">
        <v>8.1910828025477722E-2</v>
      </c>
      <c r="D135">
        <f t="shared" si="2"/>
        <v>52.190831546858142</v>
      </c>
      <c r="G135" t="s">
        <v>1</v>
      </c>
      <c r="H135">
        <v>52.190831546858142</v>
      </c>
      <c r="I135">
        <v>53.23290824954897</v>
      </c>
    </row>
    <row r="136" spans="1:9" x14ac:dyDescent="0.3">
      <c r="A136">
        <v>6.7484159107199897</v>
      </c>
      <c r="B136">
        <v>0.636266</v>
      </c>
      <c r="C136">
        <v>8.1910828025477722E-2</v>
      </c>
      <c r="D136">
        <f t="shared" si="2"/>
        <v>52.420268496304494</v>
      </c>
      <c r="G136" t="s">
        <v>2</v>
      </c>
      <c r="H136">
        <v>52.420268496304494</v>
      </c>
      <c r="I136">
        <v>53.23290824954897</v>
      </c>
    </row>
    <row r="137" spans="1:9" x14ac:dyDescent="0.3">
      <c r="A137">
        <v>6.7785959893820671</v>
      </c>
      <c r="B137">
        <v>0.63655200000000001</v>
      </c>
      <c r="C137">
        <v>8.1910828025477722E-2</v>
      </c>
      <c r="D137">
        <f t="shared" si="2"/>
        <v>52.678369127107452</v>
      </c>
      <c r="G137" t="s">
        <v>3</v>
      </c>
      <c r="H137">
        <v>52.678369127107452</v>
      </c>
      <c r="I137">
        <v>53.23290824954897</v>
      </c>
    </row>
    <row r="138" spans="1:9" x14ac:dyDescent="0.3">
      <c r="A138">
        <v>6.8007349692284045</v>
      </c>
      <c r="B138">
        <v>0.63649699999999998</v>
      </c>
      <c r="C138">
        <v>8.1910828025477722E-2</v>
      </c>
      <c r="D138">
        <f t="shared" si="2"/>
        <v>52.845850909510759</v>
      </c>
      <c r="G138" t="s">
        <v>4</v>
      </c>
      <c r="H138">
        <v>52.845850909510759</v>
      </c>
      <c r="I138">
        <v>53.23290824954897</v>
      </c>
    </row>
    <row r="139" spans="1:9" x14ac:dyDescent="0.3">
      <c r="A139">
        <v>6.8529095622700025</v>
      </c>
      <c r="B139">
        <v>0.63638150000000004</v>
      </c>
      <c r="C139">
        <v>8.1910828025477722E-2</v>
      </c>
      <c r="D139">
        <f t="shared" si="2"/>
        <v>53.241616178574738</v>
      </c>
      <c r="G139" t="s">
        <v>5</v>
      </c>
      <c r="H139">
        <v>53.241616178574738</v>
      </c>
      <c r="I139">
        <v>53.23290824954897</v>
      </c>
    </row>
    <row r="140" spans="1:9" x14ac:dyDescent="0.3">
      <c r="A140">
        <v>6.7161061975556429</v>
      </c>
      <c r="B140">
        <v>0.63565000000000005</v>
      </c>
      <c r="C140">
        <v>8.1910828025477722E-2</v>
      </c>
      <c r="D140">
        <f t="shared" si="2"/>
        <v>52.118785847804844</v>
      </c>
      <c r="F140" t="s">
        <v>17</v>
      </c>
      <c r="G140" t="s">
        <v>0</v>
      </c>
      <c r="H140">
        <v>52.118785847804844</v>
      </c>
      <c r="I140">
        <v>53.23290824954897</v>
      </c>
    </row>
    <row r="141" spans="1:9" x14ac:dyDescent="0.3">
      <c r="A141">
        <v>6.6898712671135421</v>
      </c>
      <c r="B141">
        <v>0.63543000000000005</v>
      </c>
      <c r="C141">
        <v>8.1910828025477722E-2</v>
      </c>
      <c r="D141">
        <f t="shared" si="2"/>
        <v>51.897227774815505</v>
      </c>
      <c r="G141" t="s">
        <v>1</v>
      </c>
      <c r="H141">
        <v>51.897227774815505</v>
      </c>
      <c r="I141">
        <v>53.23290824954897</v>
      </c>
    </row>
    <row r="142" spans="1:9" x14ac:dyDescent="0.3">
      <c r="A142">
        <v>6.7436283114741808</v>
      </c>
      <c r="B142">
        <v>0.63578750000000006</v>
      </c>
      <c r="C142">
        <v>8.1910828025477722E-2</v>
      </c>
      <c r="D142">
        <f t="shared" si="2"/>
        <v>52.343685058925217</v>
      </c>
      <c r="G142" t="s">
        <v>2</v>
      </c>
      <c r="H142">
        <v>52.343685058925217</v>
      </c>
      <c r="I142">
        <v>53.23290824954897</v>
      </c>
    </row>
    <row r="143" spans="1:9" x14ac:dyDescent="0.3">
      <c r="A143">
        <v>6.6795891530044536</v>
      </c>
      <c r="B143">
        <v>0.63580400000000004</v>
      </c>
      <c r="C143">
        <v>8.1910828025477722E-2</v>
      </c>
      <c r="D143">
        <f t="shared" si="2"/>
        <v>51.847962036421798</v>
      </c>
      <c r="G143" t="s">
        <v>3</v>
      </c>
      <c r="H143">
        <v>51.847962036421798</v>
      </c>
      <c r="I143">
        <v>53.23290824954897</v>
      </c>
    </row>
    <row r="144" spans="1:9" x14ac:dyDescent="0.3">
      <c r="A144">
        <v>6.5889469162761527</v>
      </c>
      <c r="B144">
        <v>0.63513850000000005</v>
      </c>
      <c r="C144">
        <v>8.1910828025477722E-2</v>
      </c>
      <c r="D144">
        <f t="shared" si="2"/>
        <v>51.090850402361731</v>
      </c>
      <c r="G144" t="s">
        <v>4</v>
      </c>
      <c r="H144">
        <v>51.090850402361731</v>
      </c>
      <c r="I144">
        <v>53.23290824954897</v>
      </c>
    </row>
    <row r="145" spans="1:9" x14ac:dyDescent="0.3">
      <c r="A145">
        <v>6.6679840998027329</v>
      </c>
      <c r="B145">
        <v>0.63605149999999999</v>
      </c>
      <c r="C145">
        <v>8.1910828025477722E-2</v>
      </c>
      <c r="D145">
        <f t="shared" si="2"/>
        <v>51.778029729311143</v>
      </c>
      <c r="G145" t="s">
        <v>5</v>
      </c>
      <c r="H145">
        <v>51.778029729311143</v>
      </c>
      <c r="I145">
        <v>53.23290824954897</v>
      </c>
    </row>
    <row r="146" spans="1:9" x14ac:dyDescent="0.3">
      <c r="A146">
        <v>6.8199060279481554</v>
      </c>
      <c r="B146">
        <v>0.63561699999999999</v>
      </c>
      <c r="C146">
        <v>8.1910828025477722E-2</v>
      </c>
      <c r="D146">
        <f t="shared" si="2"/>
        <v>52.921552794192266</v>
      </c>
      <c r="F146" t="s">
        <v>18</v>
      </c>
      <c r="G146" t="s">
        <v>0</v>
      </c>
      <c r="H146">
        <v>52.921552794192266</v>
      </c>
      <c r="I146">
        <v>53.23290824954897</v>
      </c>
    </row>
    <row r="147" spans="1:9" x14ac:dyDescent="0.3">
      <c r="A147">
        <v>6.754805337263611</v>
      </c>
      <c r="B147">
        <v>0.63594700000000004</v>
      </c>
      <c r="C147">
        <v>8.1910828025477722E-2</v>
      </c>
      <c r="D147">
        <f t="shared" si="2"/>
        <v>52.443593763704087</v>
      </c>
      <c r="G147" t="s">
        <v>1</v>
      </c>
      <c r="H147">
        <v>52.443593763704087</v>
      </c>
      <c r="I147">
        <v>53.23290824954897</v>
      </c>
    </row>
    <row r="148" spans="1:9" x14ac:dyDescent="0.3">
      <c r="A148">
        <v>6.8310908080619255</v>
      </c>
      <c r="B148">
        <v>0.636189</v>
      </c>
      <c r="C148">
        <v>8.1910828025477722E-2</v>
      </c>
      <c r="D148">
        <f t="shared" si="2"/>
        <v>53.056048081193381</v>
      </c>
      <c r="G148" t="s">
        <v>2</v>
      </c>
      <c r="H148">
        <v>53.056048081193381</v>
      </c>
      <c r="I148">
        <v>53.23290824954897</v>
      </c>
    </row>
    <row r="149" spans="1:9" x14ac:dyDescent="0.3">
      <c r="A149">
        <v>6.8031687095983395</v>
      </c>
      <c r="B149">
        <v>0.63622200000000007</v>
      </c>
      <c r="C149">
        <v>8.1910828025477722E-2</v>
      </c>
      <c r="D149">
        <f t="shared" si="2"/>
        <v>52.841922210965599</v>
      </c>
      <c r="G149" t="s">
        <v>3</v>
      </c>
      <c r="H149">
        <v>52.841922210965599</v>
      </c>
      <c r="I149">
        <v>53.23290824954897</v>
      </c>
    </row>
    <row r="150" spans="1:9" x14ac:dyDescent="0.3">
      <c r="A150">
        <v>6.7723561039330029</v>
      </c>
      <c r="B150">
        <v>0.63448400000000005</v>
      </c>
      <c r="C150">
        <v>8.1910828025477722E-2</v>
      </c>
      <c r="D150">
        <f t="shared" si="2"/>
        <v>52.458895775187308</v>
      </c>
      <c r="G150" t="s">
        <v>4</v>
      </c>
      <c r="H150">
        <v>52.458895775187308</v>
      </c>
      <c r="I150">
        <v>53.23290824954897</v>
      </c>
    </row>
    <row r="151" spans="1:9" x14ac:dyDescent="0.3">
      <c r="A151">
        <v>6.7932520303835524</v>
      </c>
      <c r="B151">
        <v>0.63551250000000004</v>
      </c>
      <c r="C151">
        <v>8.1910828025477722E-2</v>
      </c>
      <c r="D151">
        <f t="shared" si="2"/>
        <v>52.706054682004897</v>
      </c>
      <c r="G151" t="s">
        <v>5</v>
      </c>
      <c r="H151">
        <v>52.706054682004897</v>
      </c>
      <c r="I151">
        <v>53.23290824954897</v>
      </c>
    </row>
    <row r="152" spans="1:9" x14ac:dyDescent="0.3">
      <c r="A152">
        <v>6.7967551427175872</v>
      </c>
      <c r="B152">
        <v>0.635606</v>
      </c>
      <c r="C152">
        <v>8.1910828025477722E-2</v>
      </c>
      <c r="D152">
        <f t="shared" si="2"/>
        <v>52.740992288570617</v>
      </c>
      <c r="F152" t="s">
        <v>19</v>
      </c>
      <c r="G152" t="s">
        <v>0</v>
      </c>
      <c r="H152">
        <v>52.740992288570617</v>
      </c>
      <c r="I152">
        <v>53.23290824954897</v>
      </c>
    </row>
    <row r="153" spans="1:9" x14ac:dyDescent="0.3">
      <c r="A153">
        <v>6.6945673044600813</v>
      </c>
      <c r="B153">
        <v>0.63548499999999997</v>
      </c>
      <c r="C153">
        <v>8.1910828025477722E-2</v>
      </c>
      <c r="D153">
        <f t="shared" si="2"/>
        <v>51.938152818471679</v>
      </c>
      <c r="G153" t="s">
        <v>1</v>
      </c>
      <c r="H153">
        <v>51.938152818471679</v>
      </c>
      <c r="I153">
        <v>53.23290824954897</v>
      </c>
    </row>
    <row r="154" spans="1:9" x14ac:dyDescent="0.3">
      <c r="A154">
        <v>6.7850778955812121</v>
      </c>
      <c r="B154">
        <v>0.63613949999999997</v>
      </c>
      <c r="C154">
        <v>8.1910828025477722E-2</v>
      </c>
      <c r="D154">
        <f t="shared" si="2"/>
        <v>52.694572427146589</v>
      </c>
      <c r="G154" t="s">
        <v>2</v>
      </c>
      <c r="H154">
        <v>52.694572427146589</v>
      </c>
      <c r="I154">
        <v>53.23290824954897</v>
      </c>
    </row>
    <row r="155" spans="1:9" x14ac:dyDescent="0.3">
      <c r="A155">
        <v>6.7961823272940487</v>
      </c>
      <c r="B155">
        <v>0.63655200000000001</v>
      </c>
      <c r="C155">
        <v>8.1910828025477722E-2</v>
      </c>
      <c r="D155">
        <f t="shared" si="2"/>
        <v>52.815037487572155</v>
      </c>
      <c r="G155" t="s">
        <v>3</v>
      </c>
      <c r="H155">
        <v>52.815037487572155</v>
      </c>
      <c r="I155">
        <v>53.23290824954897</v>
      </c>
    </row>
    <row r="156" spans="1:9" x14ac:dyDescent="0.3">
      <c r="A156">
        <v>6.7898416992951436</v>
      </c>
      <c r="B156">
        <v>0.63650799999999996</v>
      </c>
      <c r="C156">
        <v>8.1910828025477722E-2</v>
      </c>
      <c r="D156">
        <f t="shared" si="2"/>
        <v>52.76211539444693</v>
      </c>
      <c r="G156" t="s">
        <v>4</v>
      </c>
      <c r="H156">
        <v>52.76211539444693</v>
      </c>
      <c r="I156">
        <v>53.23290824954897</v>
      </c>
    </row>
    <row r="157" spans="1:9" x14ac:dyDescent="0.3">
      <c r="A157">
        <v>6.8617470882570251</v>
      </c>
      <c r="B157">
        <v>0.63641449999999999</v>
      </c>
      <c r="C157">
        <v>8.1910828025477722E-2</v>
      </c>
      <c r="D157">
        <f t="shared" si="2"/>
        <v>53.313041115165568</v>
      </c>
      <c r="G157" t="s">
        <v>5</v>
      </c>
      <c r="H157">
        <v>53.313041115165568</v>
      </c>
      <c r="I157">
        <v>53.23290824954897</v>
      </c>
    </row>
    <row r="158" spans="1:9" x14ac:dyDescent="0.3">
      <c r="A158">
        <v>6.8385825821706243</v>
      </c>
      <c r="B158">
        <v>0.63629900000000006</v>
      </c>
      <c r="C158">
        <v>8.1910828025477722E-2</v>
      </c>
      <c r="D158">
        <f t="shared" si="2"/>
        <v>53.123419251715084</v>
      </c>
      <c r="F158" t="s">
        <v>20</v>
      </c>
      <c r="G158" t="s">
        <v>0</v>
      </c>
      <c r="H158">
        <v>53.123419251715084</v>
      </c>
      <c r="I158">
        <v>53.23290824954897</v>
      </c>
    </row>
    <row r="159" spans="1:9" x14ac:dyDescent="0.3">
      <c r="A159">
        <v>6.7857832931958519</v>
      </c>
      <c r="B159">
        <v>0.63576549999999998</v>
      </c>
      <c r="C159">
        <v>8.1910828025477722E-2</v>
      </c>
      <c r="D159">
        <f t="shared" si="2"/>
        <v>52.669067231848999</v>
      </c>
      <c r="G159" t="s">
        <v>1</v>
      </c>
      <c r="H159">
        <v>52.669067231848999</v>
      </c>
      <c r="I159">
        <v>53.23290824954897</v>
      </c>
    </row>
    <row r="160" spans="1:9" x14ac:dyDescent="0.3">
      <c r="A160">
        <v>6.7792881694243619</v>
      </c>
      <c r="B160">
        <v>0.63659050000000006</v>
      </c>
      <c r="C160">
        <v>8.1910828025477722E-2</v>
      </c>
      <c r="D160">
        <f t="shared" si="2"/>
        <v>52.686934675786652</v>
      </c>
      <c r="G160" t="s">
        <v>2</v>
      </c>
      <c r="H160">
        <v>52.686934675786652</v>
      </c>
      <c r="I160">
        <v>53.23290824954897</v>
      </c>
    </row>
    <row r="161" spans="1:9" x14ac:dyDescent="0.3">
      <c r="A161">
        <v>6.7664382236738341</v>
      </c>
      <c r="B161">
        <v>0.63654650000000002</v>
      </c>
      <c r="C161">
        <v>8.1910828025477722E-2</v>
      </c>
      <c r="D161">
        <f t="shared" si="2"/>
        <v>52.583433382044319</v>
      </c>
      <c r="G161" t="s">
        <v>3</v>
      </c>
      <c r="H161">
        <v>52.583433382044319</v>
      </c>
      <c r="I161">
        <v>53.23290824954897</v>
      </c>
    </row>
    <row r="162" spans="1:9" x14ac:dyDescent="0.3">
      <c r="A162">
        <v>6.7799182596685235</v>
      </c>
      <c r="B162">
        <v>0.63657399999999997</v>
      </c>
      <c r="C162">
        <v>8.1910828025477722E-2</v>
      </c>
      <c r="D162">
        <f t="shared" si="2"/>
        <v>52.690465842779624</v>
      </c>
      <c r="G162" t="s">
        <v>4</v>
      </c>
      <c r="H162">
        <v>52.690465842779624</v>
      </c>
      <c r="I162">
        <v>53.23290824954897</v>
      </c>
    </row>
    <row r="163" spans="1:9" x14ac:dyDescent="0.3">
      <c r="A163">
        <v>6.9798739746273766</v>
      </c>
      <c r="B163">
        <v>0.63642549999999998</v>
      </c>
      <c r="C163">
        <v>8.1910828025477722E-2</v>
      </c>
      <c r="D163">
        <f t="shared" si="2"/>
        <v>54.231777303698031</v>
      </c>
      <c r="G163" t="s">
        <v>5</v>
      </c>
      <c r="H163">
        <v>54.231777303698031</v>
      </c>
      <c r="I163">
        <v>53.23290824954897</v>
      </c>
    </row>
    <row r="164" spans="1:9" x14ac:dyDescent="0.3">
      <c r="A164">
        <v>6.8494321729590659</v>
      </c>
      <c r="B164">
        <v>0.63593600000000006</v>
      </c>
      <c r="C164">
        <v>8.1910828025477722E-2</v>
      </c>
      <c r="D164">
        <f t="shared" si="2"/>
        <v>53.177346674948268</v>
      </c>
      <c r="F164" t="s">
        <v>21</v>
      </c>
      <c r="G164" t="s">
        <v>0</v>
      </c>
      <c r="H164">
        <v>53.177346674948268</v>
      </c>
      <c r="I164">
        <v>53.23290824954897</v>
      </c>
    </row>
    <row r="165" spans="1:9" x14ac:dyDescent="0.3">
      <c r="A165">
        <v>6.9791363844477052</v>
      </c>
      <c r="B165">
        <v>0.63540799999999997</v>
      </c>
      <c r="C165">
        <v>8.1910828025477722E-2</v>
      </c>
      <c r="D165">
        <f t="shared" si="2"/>
        <v>54.139351275875271</v>
      </c>
      <c r="G165" t="s">
        <v>1</v>
      </c>
      <c r="H165">
        <v>54.139351275875271</v>
      </c>
      <c r="I165">
        <v>53.23290824954897</v>
      </c>
    </row>
    <row r="166" spans="1:9" x14ac:dyDescent="0.3">
      <c r="A166">
        <v>6.8565898728664436</v>
      </c>
      <c r="B166">
        <v>0.63633200000000001</v>
      </c>
      <c r="C166">
        <v>8.1910828025477722E-2</v>
      </c>
      <c r="D166">
        <f t="shared" si="2"/>
        <v>53.266065697977709</v>
      </c>
      <c r="G166" t="s">
        <v>2</v>
      </c>
      <c r="H166">
        <v>53.266065697977709</v>
      </c>
      <c r="I166">
        <v>53.23290824954897</v>
      </c>
    </row>
    <row r="167" spans="1:9" x14ac:dyDescent="0.3">
      <c r="A167">
        <v>6.9271256534308483</v>
      </c>
      <c r="B167">
        <v>0.63679949999999996</v>
      </c>
      <c r="C167">
        <v>8.1910828025477722E-2</v>
      </c>
      <c r="D167">
        <f t="shared" si="2"/>
        <v>53.853565625900771</v>
      </c>
      <c r="G167" t="s">
        <v>3</v>
      </c>
      <c r="H167">
        <v>53.853565625900771</v>
      </c>
      <c r="I167">
        <v>53.23290824954897</v>
      </c>
    </row>
    <row r="168" spans="1:9" x14ac:dyDescent="0.3">
      <c r="A168">
        <v>7.2333416378586524</v>
      </c>
      <c r="B168">
        <v>0.63719000000000003</v>
      </c>
      <c r="C168">
        <v>8.1910828025477722E-2</v>
      </c>
      <c r="D168">
        <f t="shared" si="2"/>
        <v>56.268665197640999</v>
      </c>
      <c r="G168" t="s">
        <v>4</v>
      </c>
      <c r="H168">
        <v>56.268665197640999</v>
      </c>
      <c r="I168">
        <v>53.23290824954897</v>
      </c>
    </row>
    <row r="169" spans="1:9" x14ac:dyDescent="0.3">
      <c r="A169">
        <v>7.2256841235083931</v>
      </c>
      <c r="B169">
        <v>0.63724500000000006</v>
      </c>
      <c r="C169">
        <v>8.1910828025477722E-2</v>
      </c>
      <c r="D169">
        <f t="shared" si="2"/>
        <v>56.213948635129199</v>
      </c>
      <c r="G169" t="s">
        <v>5</v>
      </c>
      <c r="H169">
        <v>56.213948635129199</v>
      </c>
      <c r="I169">
        <v>53.23290824954897</v>
      </c>
    </row>
    <row r="170" spans="1:9" x14ac:dyDescent="0.3">
      <c r="A170">
        <v>7.0596426748612435</v>
      </c>
      <c r="B170">
        <v>0.63638700000000004</v>
      </c>
      <c r="C170">
        <v>8.1910828025477722E-2</v>
      </c>
      <c r="D170">
        <f t="shared" si="2"/>
        <v>54.848240839776572</v>
      </c>
      <c r="F170" t="s">
        <v>22</v>
      </c>
      <c r="G170" t="s">
        <v>0</v>
      </c>
      <c r="H170">
        <v>54.848240839776572</v>
      </c>
      <c r="I170">
        <v>53.23290824954897</v>
      </c>
    </row>
    <row r="171" spans="1:9" x14ac:dyDescent="0.3">
      <c r="A171">
        <v>7.0738795607634932</v>
      </c>
      <c r="B171">
        <v>0.63629349999999996</v>
      </c>
      <c r="C171">
        <v>8.1910828025477722E-2</v>
      </c>
      <c r="D171">
        <f t="shared" si="2"/>
        <v>54.950776262408738</v>
      </c>
      <c r="G171" t="s">
        <v>1</v>
      </c>
      <c r="H171">
        <v>54.950776262408738</v>
      </c>
      <c r="I171">
        <v>53.23290824954897</v>
      </c>
    </row>
    <row r="172" spans="1:9" x14ac:dyDescent="0.3">
      <c r="A172">
        <v>7.0469734947458607</v>
      </c>
      <c r="B172">
        <v>0.63680499999999995</v>
      </c>
      <c r="C172">
        <v>8.1910828025477722E-2</v>
      </c>
      <c r="D172">
        <f t="shared" si="2"/>
        <v>54.785772095061965</v>
      </c>
      <c r="G172" t="s">
        <v>2</v>
      </c>
      <c r="H172">
        <v>54.785772095061965</v>
      </c>
      <c r="I172">
        <v>53.23290824954897</v>
      </c>
    </row>
    <row r="173" spans="1:9" x14ac:dyDescent="0.3">
      <c r="A173">
        <v>7.100422975123883</v>
      </c>
      <c r="B173">
        <v>0.63727800000000001</v>
      </c>
      <c r="C173">
        <v>8.1910828025477722E-2</v>
      </c>
      <c r="D173">
        <f t="shared" si="2"/>
        <v>55.242309982918854</v>
      </c>
      <c r="G173" t="s">
        <v>3</v>
      </c>
      <c r="H173">
        <v>55.242309982918854</v>
      </c>
      <c r="I173">
        <v>53.23290824954897</v>
      </c>
    </row>
    <row r="174" spans="1:9" x14ac:dyDescent="0.3">
      <c r="A174">
        <v>7.0232993738225344</v>
      </c>
      <c r="B174">
        <v>0.63692599999999999</v>
      </c>
      <c r="C174">
        <v>8.1910828025477722E-2</v>
      </c>
      <c r="D174">
        <f t="shared" si="2"/>
        <v>54.612095675310471</v>
      </c>
      <c r="G174" t="s">
        <v>4</v>
      </c>
      <c r="H174">
        <v>54.612095675310471</v>
      </c>
      <c r="I174">
        <v>53.23290824954897</v>
      </c>
    </row>
    <row r="175" spans="1:9" x14ac:dyDescent="0.3">
      <c r="A175">
        <v>7.1053858615410537</v>
      </c>
      <c r="B175">
        <v>0.63683800000000002</v>
      </c>
      <c r="C175">
        <v>8.1910828025477722E-2</v>
      </c>
      <c r="D175">
        <f t="shared" si="2"/>
        <v>55.242753984670031</v>
      </c>
      <c r="G175" t="s">
        <v>5</v>
      </c>
      <c r="H175">
        <v>55.242753984670031</v>
      </c>
      <c r="I175">
        <v>53.23290824954897</v>
      </c>
    </row>
    <row r="176" spans="1:9" x14ac:dyDescent="0.3">
      <c r="A176">
        <v>7.0900694547371153</v>
      </c>
      <c r="B176">
        <v>0.6361175</v>
      </c>
      <c r="C176">
        <v>8.1910828025477722E-2</v>
      </c>
      <c r="D176">
        <f t="shared" si="2"/>
        <v>55.06130709569802</v>
      </c>
      <c r="F176" t="s">
        <v>23</v>
      </c>
      <c r="G176" t="s">
        <v>0</v>
      </c>
      <c r="H176">
        <v>55.06130709569802</v>
      </c>
      <c r="I176">
        <v>53.23290824954897</v>
      </c>
    </row>
    <row r="177" spans="1:9" x14ac:dyDescent="0.3">
      <c r="A177">
        <v>6.9777211237164458</v>
      </c>
      <c r="B177">
        <v>0.63582050000000001</v>
      </c>
      <c r="C177">
        <v>8.1910828025477722E-2</v>
      </c>
      <c r="D177">
        <f t="shared" si="2"/>
        <v>54.163512208202675</v>
      </c>
      <c r="G177" t="s">
        <v>1</v>
      </c>
      <c r="H177">
        <v>54.163512208202675</v>
      </c>
      <c r="I177">
        <v>53.23290824954897</v>
      </c>
    </row>
    <row r="178" spans="1:9" x14ac:dyDescent="0.3">
      <c r="A178">
        <v>6.9809923794260582</v>
      </c>
      <c r="B178">
        <v>0.636486</v>
      </c>
      <c r="C178">
        <v>8.1910828025477722E-2</v>
      </c>
      <c r="D178">
        <f t="shared" si="2"/>
        <v>54.245623231025327</v>
      </c>
      <c r="G178" t="s">
        <v>2</v>
      </c>
      <c r="H178">
        <v>54.245623231025327</v>
      </c>
      <c r="I178">
        <v>53.23290824954897</v>
      </c>
    </row>
    <row r="179" spans="1:9" x14ac:dyDescent="0.3">
      <c r="A179">
        <v>7.0061989991979114</v>
      </c>
      <c r="B179">
        <v>0.63682700000000003</v>
      </c>
      <c r="C179">
        <v>8.1910828025477722E-2</v>
      </c>
      <c r="D179">
        <f t="shared" si="2"/>
        <v>54.470657880230682</v>
      </c>
      <c r="G179" t="s">
        <v>3</v>
      </c>
      <c r="H179">
        <v>54.470657880230682</v>
      </c>
      <c r="I179">
        <v>53.23290824954897</v>
      </c>
    </row>
    <row r="180" spans="1:9" x14ac:dyDescent="0.3">
      <c r="A180">
        <v>7.005489245239847</v>
      </c>
      <c r="B180">
        <v>0.63659600000000005</v>
      </c>
      <c r="C180">
        <v>8.1910828025477722E-2</v>
      </c>
      <c r="D180">
        <f t="shared" si="2"/>
        <v>54.445383340228979</v>
      </c>
      <c r="G180" t="s">
        <v>4</v>
      </c>
      <c r="H180">
        <v>54.445383340228979</v>
      </c>
      <c r="I180">
        <v>53.23290824954897</v>
      </c>
    </row>
    <row r="181" spans="1:9" x14ac:dyDescent="0.3">
      <c r="A181">
        <v>6.9917154265453734</v>
      </c>
      <c r="B181">
        <v>0.63657949999999996</v>
      </c>
      <c r="C181">
        <v>8.1910828025477722E-2</v>
      </c>
      <c r="D181">
        <f t="shared" si="2"/>
        <v>54.336927335030232</v>
      </c>
      <c r="G181" t="s">
        <v>5</v>
      </c>
      <c r="H181">
        <v>54.336927335030232</v>
      </c>
      <c r="I181">
        <v>53.23290824954897</v>
      </c>
    </row>
    <row r="182" spans="1:9" x14ac:dyDescent="0.3">
      <c r="A182">
        <v>6.7892741635792762</v>
      </c>
      <c r="B182">
        <v>0.6357545</v>
      </c>
      <c r="C182">
        <v>8.1910828025477722E-2</v>
      </c>
      <c r="D182">
        <f t="shared" si="2"/>
        <v>52.69525049712238</v>
      </c>
      <c r="F182" t="s">
        <v>24</v>
      </c>
      <c r="G182" t="s">
        <v>0</v>
      </c>
      <c r="H182">
        <v>52.69525049712238</v>
      </c>
      <c r="I182">
        <v>53.23290824954897</v>
      </c>
    </row>
    <row r="183" spans="1:9" x14ac:dyDescent="0.3">
      <c r="A183">
        <v>6.7526664536443066</v>
      </c>
      <c r="B183">
        <v>0.63540799999999997</v>
      </c>
      <c r="C183">
        <v>8.1910828025477722E-2</v>
      </c>
      <c r="D183">
        <f t="shared" si="2"/>
        <v>52.382552947000285</v>
      </c>
      <c r="G183" t="s">
        <v>1</v>
      </c>
      <c r="H183">
        <v>52.382552947000285</v>
      </c>
      <c r="I183">
        <v>53.23290824954897</v>
      </c>
    </row>
    <row r="184" spans="1:9" x14ac:dyDescent="0.3">
      <c r="A184">
        <v>6.7116072433470615</v>
      </c>
      <c r="B184">
        <v>0.635606</v>
      </c>
      <c r="C184">
        <v>8.1910828025477722E-2</v>
      </c>
      <c r="D184">
        <f t="shared" si="2"/>
        <v>52.080267485367948</v>
      </c>
      <c r="G184" t="s">
        <v>2</v>
      </c>
      <c r="H184">
        <v>52.080267485367948</v>
      </c>
      <c r="I184">
        <v>53.23290824954897</v>
      </c>
    </row>
    <row r="185" spans="1:9" x14ac:dyDescent="0.3">
      <c r="A185">
        <v>6.6672113370854742</v>
      </c>
      <c r="B185">
        <v>0.63600750000000006</v>
      </c>
      <c r="C185">
        <v>8.1910828025477722E-2</v>
      </c>
      <c r="D185">
        <f t="shared" si="2"/>
        <v>51.768447672784461</v>
      </c>
      <c r="G185" t="s">
        <v>3</v>
      </c>
      <c r="H185">
        <v>51.768447672784461</v>
      </c>
      <c r="I185">
        <v>53.23290824954897</v>
      </c>
    </row>
    <row r="186" spans="1:9" x14ac:dyDescent="0.3">
      <c r="A186">
        <v>6.6023110814423429</v>
      </c>
      <c r="B186">
        <v>0.63569399999999998</v>
      </c>
      <c r="C186">
        <v>8.1910828025477722E-2</v>
      </c>
      <c r="D186">
        <f t="shared" si="2"/>
        <v>51.239251778787398</v>
      </c>
      <c r="G186" t="s">
        <v>4</v>
      </c>
      <c r="H186">
        <v>51.239251778787398</v>
      </c>
      <c r="I186">
        <v>53.23290824954897</v>
      </c>
    </row>
    <row r="187" spans="1:9" x14ac:dyDescent="0.3">
      <c r="A187">
        <v>6.7742769507095622</v>
      </c>
      <c r="B187">
        <v>0.63615600000000005</v>
      </c>
      <c r="C187">
        <v>8.1910828025477722E-2</v>
      </c>
      <c r="D187">
        <f t="shared" si="2"/>
        <v>52.612054251425185</v>
      </c>
      <c r="G187" t="s">
        <v>5</v>
      </c>
      <c r="H187">
        <v>52.612054251425185</v>
      </c>
      <c r="I187">
        <v>53.23290824954897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CBC75-984B-43BA-BD43-CD9F8E00361C}">
  <dimension ref="A2:L187"/>
  <sheetViews>
    <sheetView topLeftCell="B164" workbookViewId="0">
      <selection activeCell="J25" sqref="J25"/>
    </sheetView>
  </sheetViews>
  <sheetFormatPr defaultRowHeight="14.4" x14ac:dyDescent="0.3"/>
  <cols>
    <col min="1" max="1" width="13.77734375" customWidth="1"/>
    <col min="2" max="2" width="11.88671875" customWidth="1"/>
    <col min="3" max="3" width="10.33203125" customWidth="1"/>
    <col min="4" max="4" width="12.6640625" customWidth="1"/>
    <col min="6" max="6" width="11.109375" customWidth="1"/>
    <col min="8" max="8" width="13.33203125" customWidth="1"/>
    <col min="9" max="9" width="17.109375" customWidth="1"/>
    <col min="12" max="12" width="15.33203125" customWidth="1"/>
  </cols>
  <sheetData>
    <row r="2" spans="1:9" x14ac:dyDescent="0.3">
      <c r="A2">
        <v>153.03250088297105</v>
      </c>
      <c r="B2">
        <v>0.62502599999999997</v>
      </c>
      <c r="C2">
        <v>1.9300000000000001E-2</v>
      </c>
      <c r="D2">
        <f>(A2*B2)/C2</f>
        <v>4955.921859941961</v>
      </c>
      <c r="F2" s="1">
        <v>45292</v>
      </c>
      <c r="G2" t="s">
        <v>0</v>
      </c>
      <c r="H2">
        <v>4955.921859941961</v>
      </c>
      <c r="I2">
        <v>4938.0861974009958</v>
      </c>
    </row>
    <row r="3" spans="1:9" x14ac:dyDescent="0.3">
      <c r="A3">
        <v>152.97320387633752</v>
      </c>
      <c r="B3">
        <v>0.62495599999999996</v>
      </c>
      <c r="C3">
        <v>1.9300000000000001E-2</v>
      </c>
      <c r="D3">
        <f t="shared" ref="D3:D66" si="0">(A3*B3)/C3</f>
        <v>4953.4467151160816</v>
      </c>
      <c r="G3" t="s">
        <v>1</v>
      </c>
      <c r="H3">
        <v>4953.4467151160816</v>
      </c>
      <c r="I3">
        <v>4938.0861974009958</v>
      </c>
    </row>
    <row r="4" spans="1:9" x14ac:dyDescent="0.3">
      <c r="A4">
        <v>153.63015686350104</v>
      </c>
      <c r="B4">
        <v>0.625726</v>
      </c>
      <c r="C4">
        <v>1.9300000000000001E-2</v>
      </c>
      <c r="D4">
        <f t="shared" si="0"/>
        <v>4980.8488877497948</v>
      </c>
      <c r="G4" t="s">
        <v>2</v>
      </c>
      <c r="H4">
        <v>4980.8488877497948</v>
      </c>
      <c r="I4">
        <v>4938.0861974009958</v>
      </c>
    </row>
    <row r="5" spans="1:9" x14ac:dyDescent="0.3">
      <c r="A5">
        <v>151.05690204788644</v>
      </c>
      <c r="B5">
        <v>0.62263899999999994</v>
      </c>
      <c r="C5">
        <v>1.9300000000000001E-2</v>
      </c>
      <c r="D5">
        <f t="shared" si="0"/>
        <v>4873.2600224970956</v>
      </c>
      <c r="G5" t="s">
        <v>3</v>
      </c>
      <c r="H5">
        <v>4873.2600224970956</v>
      </c>
      <c r="I5">
        <v>4938.0861974009958</v>
      </c>
    </row>
    <row r="6" spans="1:9" x14ac:dyDescent="0.3">
      <c r="A6">
        <v>151.84506281784721</v>
      </c>
      <c r="B6">
        <v>0.62360499999999996</v>
      </c>
      <c r="C6">
        <v>1.9300000000000001E-2</v>
      </c>
      <c r="D6">
        <f t="shared" si="0"/>
        <v>4906.2870672810159</v>
      </c>
      <c r="G6" t="s">
        <v>4</v>
      </c>
      <c r="H6">
        <v>4906.2870672810159</v>
      </c>
      <c r="I6">
        <v>4938.0861974009958</v>
      </c>
    </row>
    <row r="7" spans="1:9" x14ac:dyDescent="0.3">
      <c r="A7">
        <v>152.41406232820546</v>
      </c>
      <c r="B7">
        <v>0.62429100000000004</v>
      </c>
      <c r="C7">
        <v>1.9300000000000001E-2</v>
      </c>
      <c r="D7">
        <f t="shared" si="0"/>
        <v>4930.0895018102447</v>
      </c>
      <c r="G7" t="s">
        <v>5</v>
      </c>
      <c r="H7">
        <v>4930.0895018102447</v>
      </c>
      <c r="I7">
        <v>4938.0861974009958</v>
      </c>
    </row>
    <row r="8" spans="1:9" x14ac:dyDescent="0.3">
      <c r="A8">
        <v>152.22740444525766</v>
      </c>
      <c r="B8">
        <v>0.62406700000000004</v>
      </c>
      <c r="C8">
        <v>1.9300000000000001E-2</v>
      </c>
      <c r="D8">
        <f t="shared" si="0"/>
        <v>4922.2849538828295</v>
      </c>
      <c r="F8" s="1">
        <v>45323</v>
      </c>
      <c r="G8" t="s">
        <v>0</v>
      </c>
      <c r="H8">
        <v>4922.2849538828295</v>
      </c>
      <c r="I8">
        <v>4938.0861974009958</v>
      </c>
    </row>
    <row r="9" spans="1:9" x14ac:dyDescent="0.3">
      <c r="A9">
        <v>151.57493256881042</v>
      </c>
      <c r="B9">
        <v>0.62327599999999994</v>
      </c>
      <c r="C9">
        <v>1.9300000000000001E-2</v>
      </c>
      <c r="D9">
        <f t="shared" si="0"/>
        <v>4894.9750088993715</v>
      </c>
      <c r="G9" t="s">
        <v>1</v>
      </c>
      <c r="H9">
        <v>4894.9750088993715</v>
      </c>
      <c r="I9">
        <v>4938.0861974009958</v>
      </c>
    </row>
    <row r="10" spans="1:9" x14ac:dyDescent="0.3">
      <c r="A10">
        <v>153.10376895821474</v>
      </c>
      <c r="B10">
        <v>0.62510999999999994</v>
      </c>
      <c r="C10">
        <v>1.9300000000000001E-2</v>
      </c>
      <c r="D10">
        <f t="shared" si="0"/>
        <v>4958.8962183144868</v>
      </c>
      <c r="G10" t="s">
        <v>2</v>
      </c>
      <c r="H10">
        <v>4958.8962183144868</v>
      </c>
      <c r="I10">
        <v>4938.0861974009958</v>
      </c>
    </row>
    <row r="11" spans="1:9" x14ac:dyDescent="0.3">
      <c r="A11">
        <v>154.0719057337362</v>
      </c>
      <c r="B11">
        <v>0.62623700000000004</v>
      </c>
      <c r="C11">
        <v>1.9300000000000001E-2</v>
      </c>
      <c r="D11">
        <f t="shared" si="0"/>
        <v>4999.2501570454797</v>
      </c>
      <c r="G11" t="s">
        <v>3</v>
      </c>
      <c r="H11">
        <v>4999.2501570454797</v>
      </c>
      <c r="I11">
        <v>4938.0861974009958</v>
      </c>
    </row>
    <row r="12" spans="1:9" x14ac:dyDescent="0.3">
      <c r="A12">
        <v>153.29441530599627</v>
      </c>
      <c r="B12">
        <v>0.62533399999999995</v>
      </c>
      <c r="C12">
        <v>1.9300000000000001E-2</v>
      </c>
      <c r="D12">
        <f t="shared" si="0"/>
        <v>4966.8502539357432</v>
      </c>
      <c r="G12" t="s">
        <v>4</v>
      </c>
      <c r="H12">
        <v>4966.8502539357432</v>
      </c>
      <c r="I12">
        <v>4938.0861974009958</v>
      </c>
    </row>
    <row r="13" spans="1:9" x14ac:dyDescent="0.3">
      <c r="A13">
        <v>153.06811967369089</v>
      </c>
      <c r="B13">
        <v>0.62506799999999996</v>
      </c>
      <c r="C13">
        <v>1.9300000000000001E-2</v>
      </c>
      <c r="D13">
        <f t="shared" si="0"/>
        <v>4957.4084677821038</v>
      </c>
      <c r="G13" t="s">
        <v>5</v>
      </c>
      <c r="H13">
        <v>4957.4084677821038</v>
      </c>
      <c r="I13">
        <v>4938.0861974009958</v>
      </c>
    </row>
    <row r="14" spans="1:9" x14ac:dyDescent="0.3">
      <c r="A14">
        <v>152.91990872081809</v>
      </c>
      <c r="B14">
        <v>0.62489300000000003</v>
      </c>
      <c r="C14">
        <v>1.9300000000000001E-2</v>
      </c>
      <c r="D14">
        <f t="shared" si="0"/>
        <v>4951.2217886154494</v>
      </c>
      <c r="F14" s="1">
        <v>45352</v>
      </c>
      <c r="G14" t="s">
        <v>0</v>
      </c>
      <c r="H14">
        <v>4951.2217886154494</v>
      </c>
      <c r="I14">
        <v>4938.0861974009958</v>
      </c>
    </row>
    <row r="15" spans="1:9" x14ac:dyDescent="0.3">
      <c r="A15">
        <v>152.65445300690146</v>
      </c>
      <c r="B15">
        <v>0.62457799999999997</v>
      </c>
      <c r="C15">
        <v>1.9300000000000001E-2</v>
      </c>
      <c r="D15">
        <f t="shared" si="0"/>
        <v>4940.1353860178488</v>
      </c>
      <c r="G15" t="s">
        <v>1</v>
      </c>
      <c r="H15">
        <v>4940.1353860178488</v>
      </c>
      <c r="I15">
        <v>4938.0861974009958</v>
      </c>
    </row>
    <row r="16" spans="1:9" x14ac:dyDescent="0.3">
      <c r="A16">
        <v>152.57221164523273</v>
      </c>
      <c r="B16">
        <v>0.62448000000000004</v>
      </c>
      <c r="C16">
        <v>1.9300000000000001E-2</v>
      </c>
      <c r="D16">
        <f t="shared" si="0"/>
        <v>4936.6992087157996</v>
      </c>
      <c r="G16" t="s">
        <v>2</v>
      </c>
      <c r="H16">
        <v>4936.6992087157996</v>
      </c>
      <c r="I16">
        <v>4938.0861974009958</v>
      </c>
    </row>
    <row r="17" spans="1:12" x14ac:dyDescent="0.3">
      <c r="A17">
        <v>153.53395502513681</v>
      </c>
      <c r="B17">
        <v>0.625614</v>
      </c>
      <c r="C17">
        <v>1.9300000000000001E-2</v>
      </c>
      <c r="D17">
        <f t="shared" si="0"/>
        <v>4976.8389502122245</v>
      </c>
      <c r="G17" t="s">
        <v>3</v>
      </c>
      <c r="H17">
        <v>4976.8389502122245</v>
      </c>
      <c r="I17">
        <v>4938.0861974009958</v>
      </c>
    </row>
    <row r="18" spans="1:12" x14ac:dyDescent="0.3">
      <c r="A18">
        <v>152.79581832585981</v>
      </c>
      <c r="B18">
        <v>0.62474600000000002</v>
      </c>
      <c r="C18">
        <v>1.9300000000000001E-2</v>
      </c>
      <c r="D18">
        <f t="shared" si="0"/>
        <v>4946.0402236169748</v>
      </c>
      <c r="G18" t="s">
        <v>4</v>
      </c>
      <c r="H18">
        <v>4946.0402236169748</v>
      </c>
      <c r="I18">
        <v>4938.0861974009958</v>
      </c>
    </row>
    <row r="19" spans="1:12" x14ac:dyDescent="0.3">
      <c r="A19">
        <v>152.99691254206357</v>
      </c>
      <c r="B19">
        <v>0.62498399999999998</v>
      </c>
      <c r="C19">
        <v>1.9300000000000001E-2</v>
      </c>
      <c r="D19">
        <f t="shared" si="0"/>
        <v>4954.4363931704174</v>
      </c>
      <c r="G19" t="s">
        <v>5</v>
      </c>
      <c r="H19">
        <v>4954.4363931704174</v>
      </c>
      <c r="I19">
        <v>4938.0861974009958</v>
      </c>
    </row>
    <row r="20" spans="1:12" x14ac:dyDescent="0.3">
      <c r="A20">
        <v>152.63093883991965</v>
      </c>
      <c r="B20">
        <v>0.62454999999999994</v>
      </c>
      <c r="C20">
        <v>1.9300000000000001E-2</v>
      </c>
      <c r="D20">
        <f t="shared" si="0"/>
        <v>4939.1529975373987</v>
      </c>
      <c r="F20" s="1">
        <v>45383</v>
      </c>
      <c r="G20" t="s">
        <v>0</v>
      </c>
      <c r="H20">
        <v>4939.1529975373987</v>
      </c>
      <c r="I20">
        <v>4938.0861974009958</v>
      </c>
    </row>
    <row r="21" spans="1:12" x14ac:dyDescent="0.3">
      <c r="A21">
        <v>151.68392104499185</v>
      </c>
      <c r="B21">
        <v>0.62340899999999999</v>
      </c>
      <c r="C21">
        <v>1.9300000000000001E-2</v>
      </c>
      <c r="D21">
        <f t="shared" si="0"/>
        <v>4899.5399758931253</v>
      </c>
      <c r="G21" t="s">
        <v>1</v>
      </c>
      <c r="H21">
        <v>4899.5399758931253</v>
      </c>
      <c r="I21">
        <v>4938.0861974009958</v>
      </c>
    </row>
    <row r="22" spans="1:12" x14ac:dyDescent="0.3">
      <c r="A22">
        <v>151.51196557245319</v>
      </c>
      <c r="B22">
        <v>0.62319900000000006</v>
      </c>
      <c r="C22">
        <v>1.9300000000000001E-2</v>
      </c>
      <c r="D22">
        <f t="shared" si="0"/>
        <v>4892.3370690563343</v>
      </c>
      <c r="G22" t="s">
        <v>2</v>
      </c>
      <c r="H22">
        <v>4892.3370690563343</v>
      </c>
      <c r="I22">
        <v>4938.0861974009958</v>
      </c>
    </row>
    <row r="23" spans="1:12" x14ac:dyDescent="0.3">
      <c r="A23">
        <v>151.23264140640276</v>
      </c>
      <c r="B23">
        <v>0.62285599999999997</v>
      </c>
      <c r="C23">
        <v>1.9300000000000001E-2</v>
      </c>
      <c r="D23">
        <f t="shared" si="0"/>
        <v>4880.6299531516261</v>
      </c>
      <c r="G23" t="s">
        <v>3</v>
      </c>
      <c r="H23">
        <v>4880.6299531516261</v>
      </c>
      <c r="I23">
        <v>4938.0861974009958</v>
      </c>
      <c r="L23" s="2">
        <f>AVERAGE(H2:H187)</f>
        <v>4938.0861974009958</v>
      </c>
    </row>
    <row r="24" spans="1:12" x14ac:dyDescent="0.3">
      <c r="A24">
        <v>151.79895802064198</v>
      </c>
      <c r="B24">
        <v>0.62354900000000002</v>
      </c>
      <c r="C24">
        <v>1.9300000000000001E-2</v>
      </c>
      <c r="D24">
        <f t="shared" si="0"/>
        <v>4904.3569157934344</v>
      </c>
      <c r="G24" t="s">
        <v>4</v>
      </c>
      <c r="H24">
        <v>4904.3569157934344</v>
      </c>
      <c r="I24">
        <v>4938.0861974009958</v>
      </c>
      <c r="L24">
        <f>MIN(H2:H187)</f>
        <v>4845.9302204379328</v>
      </c>
    </row>
    <row r="25" spans="1:12" x14ac:dyDescent="0.3">
      <c r="A25">
        <v>151.8623654090641</v>
      </c>
      <c r="B25">
        <v>0.62362600000000001</v>
      </c>
      <c r="C25">
        <v>1.9300000000000001E-2</v>
      </c>
      <c r="D25">
        <f t="shared" si="0"/>
        <v>4907.0113725695855</v>
      </c>
      <c r="G25" t="s">
        <v>5</v>
      </c>
      <c r="H25">
        <v>4907.0113725695855</v>
      </c>
      <c r="I25">
        <v>4938.0861974009958</v>
      </c>
      <c r="L25">
        <f>MAX(H2:H187)</f>
        <v>4999.2501570454797</v>
      </c>
    </row>
    <row r="26" spans="1:12" x14ac:dyDescent="0.3">
      <c r="A26">
        <v>151.79895802064195</v>
      </c>
      <c r="B26">
        <v>0.62354900000000002</v>
      </c>
      <c r="C26">
        <v>1.9300000000000001E-2</v>
      </c>
      <c r="D26">
        <f t="shared" si="0"/>
        <v>4904.3569157934335</v>
      </c>
      <c r="F26" s="1">
        <v>45413</v>
      </c>
      <c r="G26" t="s">
        <v>0</v>
      </c>
      <c r="H26">
        <v>4904.3569157934335</v>
      </c>
      <c r="I26">
        <v>4938.0861974009958</v>
      </c>
    </row>
    <row r="27" spans="1:12" x14ac:dyDescent="0.3">
      <c r="A27">
        <v>151.72989732137708</v>
      </c>
      <c r="B27">
        <v>0.62346500000000005</v>
      </c>
      <c r="C27">
        <v>1.9300000000000001E-2</v>
      </c>
      <c r="D27">
        <f t="shared" si="0"/>
        <v>4901.4653074338012</v>
      </c>
      <c r="G27" t="s">
        <v>1</v>
      </c>
      <c r="H27">
        <v>4901.4653074338012</v>
      </c>
      <c r="I27">
        <v>4938.0861974009958</v>
      </c>
    </row>
    <row r="28" spans="1:12" x14ac:dyDescent="0.3">
      <c r="A28">
        <v>152.99691254206357</v>
      </c>
      <c r="B28">
        <v>0.62498399999999998</v>
      </c>
      <c r="C28">
        <v>1.9300000000000001E-2</v>
      </c>
      <c r="D28">
        <f t="shared" si="0"/>
        <v>4954.4363931704174</v>
      </c>
      <c r="G28" t="s">
        <v>2</v>
      </c>
      <c r="H28">
        <v>4954.4363931704174</v>
      </c>
      <c r="I28">
        <v>4938.0861974009958</v>
      </c>
    </row>
    <row r="29" spans="1:12" x14ac:dyDescent="0.3">
      <c r="A29">
        <v>153.66026539002951</v>
      </c>
      <c r="B29">
        <v>0.62576100000000001</v>
      </c>
      <c r="C29">
        <v>1.9300000000000001E-2</v>
      </c>
      <c r="D29">
        <f t="shared" si="0"/>
        <v>4982.1036958927589</v>
      </c>
      <c r="G29" t="s">
        <v>3</v>
      </c>
      <c r="H29">
        <v>4982.1036958927589</v>
      </c>
      <c r="I29">
        <v>4938.0861974009958</v>
      </c>
    </row>
    <row r="30" spans="1:12" x14ac:dyDescent="0.3">
      <c r="A30">
        <v>153.24070783527881</v>
      </c>
      <c r="B30">
        <v>0.62527100000000002</v>
      </c>
      <c r="C30">
        <v>1.9300000000000001E-2</v>
      </c>
      <c r="D30">
        <f t="shared" si="0"/>
        <v>4964.6098771436591</v>
      </c>
      <c r="G30" t="s">
        <v>4</v>
      </c>
      <c r="H30">
        <v>4964.6098771436591</v>
      </c>
      <c r="I30">
        <v>4938.0861974009958</v>
      </c>
    </row>
    <row r="31" spans="1:12" x14ac:dyDescent="0.3">
      <c r="A31">
        <v>152.71329675854139</v>
      </c>
      <c r="B31">
        <v>0.62464799999999998</v>
      </c>
      <c r="C31">
        <v>1.9300000000000001E-2</v>
      </c>
      <c r="D31">
        <f t="shared" si="0"/>
        <v>4942.5935437113658</v>
      </c>
      <c r="G31" t="s">
        <v>5</v>
      </c>
      <c r="H31">
        <v>4942.5935437113658</v>
      </c>
      <c r="I31">
        <v>4938.0861974009958</v>
      </c>
    </row>
    <row r="32" spans="1:12" x14ac:dyDescent="0.3">
      <c r="A32">
        <v>152.62506237904927</v>
      </c>
      <c r="B32">
        <v>0.62454299999999996</v>
      </c>
      <c r="C32">
        <v>1.9300000000000001E-2</v>
      </c>
      <c r="D32">
        <f t="shared" si="0"/>
        <v>4938.9074784144332</v>
      </c>
      <c r="F32" s="1">
        <v>45444</v>
      </c>
      <c r="G32" t="s">
        <v>0</v>
      </c>
      <c r="H32">
        <v>4938.9074784144332</v>
      </c>
      <c r="I32">
        <v>4938.0861974009958</v>
      </c>
    </row>
    <row r="33" spans="1:9" x14ac:dyDescent="0.3">
      <c r="A33">
        <v>152.09376222141114</v>
      </c>
      <c r="B33">
        <v>0.62390599999999996</v>
      </c>
      <c r="C33">
        <v>1.9300000000000001E-2</v>
      </c>
      <c r="D33">
        <f t="shared" si="0"/>
        <v>4916.6948607519034</v>
      </c>
      <c r="G33" t="s">
        <v>1</v>
      </c>
      <c r="H33">
        <v>4916.6948607519034</v>
      </c>
      <c r="I33">
        <v>4938.0861974009958</v>
      </c>
    </row>
    <row r="34" spans="1:9" x14ac:dyDescent="0.3">
      <c r="A34">
        <v>153.03250088297105</v>
      </c>
      <c r="B34">
        <v>0.62502599999999997</v>
      </c>
      <c r="C34">
        <v>1.9300000000000001E-2</v>
      </c>
      <c r="D34">
        <f t="shared" si="0"/>
        <v>4955.921859941961</v>
      </c>
      <c r="F34" s="1"/>
      <c r="G34" t="s">
        <v>2</v>
      </c>
      <c r="H34">
        <v>4955.921859941961</v>
      </c>
      <c r="I34">
        <v>4938.0861974009958</v>
      </c>
    </row>
    <row r="35" spans="1:9" x14ac:dyDescent="0.3">
      <c r="A35">
        <v>153.34819201937677</v>
      </c>
      <c r="B35">
        <v>0.62539699999999998</v>
      </c>
      <c r="C35">
        <v>1.9300000000000001E-2</v>
      </c>
      <c r="D35">
        <f t="shared" si="0"/>
        <v>4969.0932250954493</v>
      </c>
      <c r="G35" t="s">
        <v>3</v>
      </c>
      <c r="H35">
        <v>4969.0932250954493</v>
      </c>
      <c r="I35">
        <v>4938.0861974009958</v>
      </c>
    </row>
    <row r="36" spans="1:9" x14ac:dyDescent="0.3">
      <c r="A36">
        <v>153.13350002099469</v>
      </c>
      <c r="B36">
        <v>0.62514499999999995</v>
      </c>
      <c r="C36">
        <v>1.9300000000000001E-2</v>
      </c>
      <c r="D36">
        <f t="shared" si="0"/>
        <v>4960.1368844883273</v>
      </c>
      <c r="G36" t="s">
        <v>4</v>
      </c>
      <c r="H36">
        <v>4960.1368844883273</v>
      </c>
      <c r="I36">
        <v>4938.0861974009958</v>
      </c>
    </row>
    <row r="37" spans="1:9" x14ac:dyDescent="0.3">
      <c r="A37">
        <v>153.00877194176533</v>
      </c>
      <c r="B37">
        <v>0.62499800000000005</v>
      </c>
      <c r="C37">
        <v>1.9300000000000001E-2</v>
      </c>
      <c r="D37">
        <f t="shared" si="0"/>
        <v>4954.9314220756187</v>
      </c>
      <c r="G37" t="s">
        <v>5</v>
      </c>
      <c r="H37">
        <v>4954.9314220756187</v>
      </c>
      <c r="I37">
        <v>4938.0861974009958</v>
      </c>
    </row>
    <row r="38" spans="1:9" x14ac:dyDescent="0.3">
      <c r="A38">
        <v>152.3614797046566</v>
      </c>
      <c r="B38">
        <v>0.62422800000000001</v>
      </c>
      <c r="C38">
        <v>1.9300000000000001E-2</v>
      </c>
      <c r="D38">
        <f t="shared" si="0"/>
        <v>4927.8912825429206</v>
      </c>
      <c r="F38" s="1">
        <v>45474</v>
      </c>
      <c r="G38" t="s">
        <v>0</v>
      </c>
      <c r="H38">
        <v>4927.8912825429206</v>
      </c>
      <c r="I38">
        <v>4938.0861974009958</v>
      </c>
    </row>
    <row r="39" spans="1:9" x14ac:dyDescent="0.3">
      <c r="A39">
        <v>151.77592493347018</v>
      </c>
      <c r="B39">
        <v>0.62352099999999999</v>
      </c>
      <c r="C39">
        <v>1.9300000000000001E-2</v>
      </c>
      <c r="D39">
        <f t="shared" si="0"/>
        <v>4903.3925642716194</v>
      </c>
      <c r="G39" t="s">
        <v>1</v>
      </c>
      <c r="H39">
        <v>4903.3925642716194</v>
      </c>
      <c r="I39">
        <v>4938.0861974009958</v>
      </c>
    </row>
    <row r="40" spans="1:9" x14ac:dyDescent="0.3">
      <c r="A40">
        <v>152.0473790426424</v>
      </c>
      <c r="B40">
        <v>0.62385000000000002</v>
      </c>
      <c r="C40">
        <v>1.9300000000000001E-2</v>
      </c>
      <c r="D40">
        <f t="shared" si="0"/>
        <v>4914.7542702462415</v>
      </c>
      <c r="G40" t="s">
        <v>2</v>
      </c>
      <c r="H40">
        <v>4914.7542702462415</v>
      </c>
      <c r="I40">
        <v>4938.0861974009958</v>
      </c>
    </row>
    <row r="41" spans="1:9" x14ac:dyDescent="0.3">
      <c r="A41">
        <v>151.6437338385887</v>
      </c>
      <c r="B41">
        <v>0.62336000000000003</v>
      </c>
      <c r="C41">
        <v>1.9300000000000001E-2</v>
      </c>
      <c r="D41">
        <f t="shared" si="0"/>
        <v>4897.8568873379618</v>
      </c>
      <c r="G41" t="s">
        <v>3</v>
      </c>
      <c r="H41">
        <v>4897.8568873379618</v>
      </c>
      <c r="I41">
        <v>4938.0861974009958</v>
      </c>
    </row>
    <row r="42" spans="1:9" x14ac:dyDescent="0.3">
      <c r="A42">
        <v>151.65521189826441</v>
      </c>
      <c r="B42">
        <v>0.62337399999999998</v>
      </c>
      <c r="C42">
        <v>1.9300000000000001E-2</v>
      </c>
      <c r="D42">
        <f t="shared" si="0"/>
        <v>4898.3376197859416</v>
      </c>
      <c r="G42" t="s">
        <v>4</v>
      </c>
      <c r="H42">
        <v>4898.3376197859416</v>
      </c>
      <c r="I42">
        <v>4938.0861974009958</v>
      </c>
    </row>
    <row r="43" spans="1:9" x14ac:dyDescent="0.3">
      <c r="A43">
        <v>151.36921611834001</v>
      </c>
      <c r="B43">
        <v>0.62302400000000002</v>
      </c>
      <c r="C43">
        <v>1.9300000000000001E-2</v>
      </c>
      <c r="D43">
        <f t="shared" si="0"/>
        <v>4886.3551555913291</v>
      </c>
      <c r="G43" t="s">
        <v>5</v>
      </c>
      <c r="H43">
        <v>4886.3551555913291</v>
      </c>
      <c r="I43">
        <v>4938.0861974009958</v>
      </c>
    </row>
    <row r="44" spans="1:9" x14ac:dyDescent="0.3">
      <c r="A44">
        <v>151.03993489377973</v>
      </c>
      <c r="B44">
        <v>0.622618</v>
      </c>
      <c r="C44">
        <v>1.9300000000000001E-2</v>
      </c>
      <c r="D44">
        <f t="shared" si="0"/>
        <v>4872.5482996733335</v>
      </c>
      <c r="F44" s="1">
        <v>45505</v>
      </c>
      <c r="G44" t="s">
        <v>0</v>
      </c>
      <c r="H44">
        <v>4872.5482996733335</v>
      </c>
      <c r="I44">
        <v>4938.0861974009958</v>
      </c>
    </row>
    <row r="45" spans="1:9" x14ac:dyDescent="0.3">
      <c r="A45">
        <v>150.73010907732768</v>
      </c>
      <c r="B45">
        <v>0.62223300000000004</v>
      </c>
      <c r="C45">
        <v>1.9300000000000001E-2</v>
      </c>
      <c r="D45">
        <f t="shared" si="0"/>
        <v>4859.5465265032553</v>
      </c>
      <c r="G45" t="s">
        <v>1</v>
      </c>
      <c r="H45">
        <v>4859.5465265032553</v>
      </c>
      <c r="I45">
        <v>4938.0861974009958</v>
      </c>
    </row>
    <row r="46" spans="1:9" x14ac:dyDescent="0.3">
      <c r="A46">
        <v>151.67243498578247</v>
      </c>
      <c r="B46">
        <v>0.62339500000000003</v>
      </c>
      <c r="C46">
        <v>1.9300000000000001E-2</v>
      </c>
      <c r="D46">
        <f t="shared" si="0"/>
        <v>4899.0589434177136</v>
      </c>
      <c r="G46" t="s">
        <v>2</v>
      </c>
      <c r="H46">
        <v>4899.0589434177136</v>
      </c>
      <c r="I46">
        <v>4938.0861974009958</v>
      </c>
    </row>
    <row r="47" spans="1:9" x14ac:dyDescent="0.3">
      <c r="A47">
        <v>153.21090021586537</v>
      </c>
      <c r="B47">
        <v>0.62523600000000001</v>
      </c>
      <c r="C47">
        <v>1.9300000000000001E-2</v>
      </c>
      <c r="D47">
        <f t="shared" si="0"/>
        <v>4963.3663423506105</v>
      </c>
      <c r="G47" t="s">
        <v>3</v>
      </c>
      <c r="H47">
        <v>4963.3663423506105</v>
      </c>
      <c r="I47">
        <v>4938.0861974009958</v>
      </c>
    </row>
    <row r="48" spans="1:9" x14ac:dyDescent="0.3">
      <c r="A48">
        <v>152.95543123761982</v>
      </c>
      <c r="B48">
        <v>0.62493500000000002</v>
      </c>
      <c r="C48">
        <v>1.9300000000000001E-2</v>
      </c>
      <c r="D48">
        <f t="shared" si="0"/>
        <v>4952.704788626007</v>
      </c>
      <c r="G48" t="s">
        <v>4</v>
      </c>
      <c r="H48">
        <v>4952.704788626007</v>
      </c>
      <c r="I48">
        <v>4938.0861974009958</v>
      </c>
    </row>
    <row r="49" spans="1:9" x14ac:dyDescent="0.3">
      <c r="A49">
        <v>153.15730015733331</v>
      </c>
      <c r="B49">
        <v>0.62517299999999998</v>
      </c>
      <c r="C49">
        <v>1.9300000000000001E-2</v>
      </c>
      <c r="D49">
        <f t="shared" si="0"/>
        <v>4961.1299902207529</v>
      </c>
      <c r="G49" t="s">
        <v>5</v>
      </c>
      <c r="H49">
        <v>4961.1299902207529</v>
      </c>
      <c r="I49">
        <v>4938.0861974009958</v>
      </c>
    </row>
    <row r="50" spans="1:9" x14ac:dyDescent="0.3">
      <c r="A50">
        <v>152.20413127926679</v>
      </c>
      <c r="B50">
        <v>0.62403900000000001</v>
      </c>
      <c r="C50">
        <v>1.9300000000000001E-2</v>
      </c>
      <c r="D50">
        <f t="shared" si="0"/>
        <v>4921.3115999679985</v>
      </c>
      <c r="F50" s="1">
        <v>45536</v>
      </c>
      <c r="G50" t="s">
        <v>0</v>
      </c>
      <c r="H50">
        <v>4921.3115999679985</v>
      </c>
      <c r="I50">
        <v>4938.0861974009958</v>
      </c>
    </row>
    <row r="51" spans="1:9" x14ac:dyDescent="0.3">
      <c r="A51">
        <v>152.18087119828976</v>
      </c>
      <c r="B51">
        <v>0.62401099999999998</v>
      </c>
      <c r="C51">
        <v>1.9300000000000001E-2</v>
      </c>
      <c r="D51">
        <f t="shared" si="0"/>
        <v>4920.3387366484967</v>
      </c>
      <c r="G51" t="s">
        <v>1</v>
      </c>
      <c r="H51">
        <v>4920.3387366484967</v>
      </c>
      <c r="I51">
        <v>4938.0861974009958</v>
      </c>
    </row>
    <row r="52" spans="1:9" x14ac:dyDescent="0.3">
      <c r="A52">
        <v>152.949508711362</v>
      </c>
      <c r="B52">
        <v>0.62492800000000004</v>
      </c>
      <c r="C52">
        <v>1.9300000000000001E-2</v>
      </c>
      <c r="D52">
        <f t="shared" si="0"/>
        <v>4952.4575430038358</v>
      </c>
      <c r="G52" t="s">
        <v>2</v>
      </c>
      <c r="H52">
        <v>4952.4575430038358</v>
      </c>
      <c r="I52">
        <v>4938.0861974009958</v>
      </c>
    </row>
    <row r="53" spans="1:9" x14ac:dyDescent="0.3">
      <c r="A53">
        <v>153.04437042772827</v>
      </c>
      <c r="B53">
        <v>0.62504000000000004</v>
      </c>
      <c r="C53">
        <v>1.9300000000000001E-2</v>
      </c>
      <c r="D53">
        <f t="shared" si="0"/>
        <v>4956.4172690231753</v>
      </c>
      <c r="G53" t="s">
        <v>3</v>
      </c>
      <c r="H53">
        <v>4956.4172690231753</v>
      </c>
      <c r="I53">
        <v>4938.0861974009958</v>
      </c>
    </row>
    <row r="54" spans="1:9" x14ac:dyDescent="0.3">
      <c r="A54">
        <v>153.25263685254345</v>
      </c>
      <c r="B54">
        <v>0.62528499999999998</v>
      </c>
      <c r="C54">
        <v>1.9300000000000001E-2</v>
      </c>
      <c r="D54">
        <f t="shared" si="0"/>
        <v>4965.1075147327783</v>
      </c>
      <c r="G54" t="s">
        <v>4</v>
      </c>
      <c r="H54">
        <v>4965.1075147327783</v>
      </c>
      <c r="I54">
        <v>4938.0861974009958</v>
      </c>
    </row>
    <row r="55" spans="1:9" x14ac:dyDescent="0.3">
      <c r="A55">
        <v>153.4140133667328</v>
      </c>
      <c r="B55">
        <v>0.62547399999999997</v>
      </c>
      <c r="C55">
        <v>1.9300000000000001E-2</v>
      </c>
      <c r="D55">
        <f t="shared" si="0"/>
        <v>4971.8381656240317</v>
      </c>
      <c r="G55" t="s">
        <v>5</v>
      </c>
      <c r="H55">
        <v>4971.8381656240317</v>
      </c>
      <c r="I55">
        <v>4938.0861974009958</v>
      </c>
    </row>
    <row r="56" spans="1:9" x14ac:dyDescent="0.3">
      <c r="A56">
        <v>153.12160504942449</v>
      </c>
      <c r="B56">
        <v>0.62513099999999999</v>
      </c>
      <c r="C56">
        <v>1.9300000000000001E-2</v>
      </c>
      <c r="D56">
        <f t="shared" si="0"/>
        <v>4959.6405225985372</v>
      </c>
      <c r="F56" s="1">
        <v>45566</v>
      </c>
      <c r="G56" t="s">
        <v>0</v>
      </c>
      <c r="H56">
        <v>4959.6405225985372</v>
      </c>
      <c r="I56">
        <v>4938.0861974009958</v>
      </c>
    </row>
    <row r="57" spans="1:9" x14ac:dyDescent="0.3">
      <c r="A57">
        <v>152.22158492636044</v>
      </c>
      <c r="B57">
        <v>0.62405999999999995</v>
      </c>
      <c r="C57">
        <v>1.9300000000000001E-2</v>
      </c>
      <c r="D57">
        <f t="shared" si="0"/>
        <v>4922.041569385724</v>
      </c>
      <c r="G57" t="s">
        <v>1</v>
      </c>
      <c r="H57">
        <v>4922.041569385724</v>
      </c>
      <c r="I57">
        <v>4938.0861974009958</v>
      </c>
    </row>
    <row r="58" spans="1:9" x14ac:dyDescent="0.3">
      <c r="A58">
        <v>152.43160470944593</v>
      </c>
      <c r="B58">
        <v>0.62431199999999998</v>
      </c>
      <c r="C58">
        <v>1.9300000000000001E-2</v>
      </c>
      <c r="D58">
        <f t="shared" si="0"/>
        <v>4930.8227978944869</v>
      </c>
      <c r="G58" t="s">
        <v>2</v>
      </c>
      <c r="H58">
        <v>4930.8227978944869</v>
      </c>
      <c r="I58">
        <v>4938.0861974009958</v>
      </c>
    </row>
    <row r="59" spans="1:9" x14ac:dyDescent="0.3">
      <c r="A59">
        <v>153.28844439261246</v>
      </c>
      <c r="B59">
        <v>0.62532699999999997</v>
      </c>
      <c r="C59">
        <v>1.9300000000000001E-2</v>
      </c>
      <c r="D59">
        <f t="shared" si="0"/>
        <v>4966.6011951657592</v>
      </c>
      <c r="G59" t="s">
        <v>3</v>
      </c>
      <c r="H59">
        <v>4966.6011951657592</v>
      </c>
      <c r="I59">
        <v>4938.0861974009958</v>
      </c>
    </row>
    <row r="60" spans="1:9" x14ac:dyDescent="0.3">
      <c r="A60">
        <v>153.32428269975563</v>
      </c>
      <c r="B60">
        <v>0.62536899999999995</v>
      </c>
      <c r="C60">
        <v>1.9300000000000001E-2</v>
      </c>
      <c r="D60">
        <f t="shared" si="0"/>
        <v>4968.0960283763452</v>
      </c>
      <c r="G60" t="s">
        <v>4</v>
      </c>
      <c r="H60">
        <v>4968.0960283763452</v>
      </c>
      <c r="I60">
        <v>4938.0861974009958</v>
      </c>
    </row>
    <row r="61" spans="1:9" x14ac:dyDescent="0.3">
      <c r="A61">
        <v>153.22878222997983</v>
      </c>
      <c r="B61">
        <v>0.62525699999999995</v>
      </c>
      <c r="C61">
        <v>1.9300000000000001E-2</v>
      </c>
      <c r="D61">
        <f t="shared" si="0"/>
        <v>4964.1123673974344</v>
      </c>
      <c r="G61" t="s">
        <v>5</v>
      </c>
      <c r="H61">
        <v>4964.1123673974344</v>
      </c>
      <c r="I61">
        <v>4938.0861974009958</v>
      </c>
    </row>
    <row r="62" spans="1:9" x14ac:dyDescent="0.3">
      <c r="A62">
        <v>152.41990896351723</v>
      </c>
      <c r="B62">
        <v>0.62429800000000002</v>
      </c>
      <c r="C62">
        <v>1.9300000000000001E-2</v>
      </c>
      <c r="D62">
        <f t="shared" si="0"/>
        <v>4930.3339029070403</v>
      </c>
      <c r="F62" s="1">
        <v>45597</v>
      </c>
      <c r="G62" t="s">
        <v>0</v>
      </c>
      <c r="H62">
        <v>4930.3339029070403</v>
      </c>
      <c r="I62">
        <v>4938.0861974009958</v>
      </c>
    </row>
    <row r="63" spans="1:9" x14ac:dyDescent="0.3">
      <c r="A63">
        <v>152.66033363051662</v>
      </c>
      <c r="B63">
        <v>0.62458499999999995</v>
      </c>
      <c r="C63">
        <v>1.9300000000000001E-2</v>
      </c>
      <c r="D63">
        <f t="shared" si="0"/>
        <v>4940.3810611718245</v>
      </c>
      <c r="G63" t="s">
        <v>1</v>
      </c>
      <c r="H63">
        <v>4940.3810611718245</v>
      </c>
      <c r="I63">
        <v>4938.0861974009958</v>
      </c>
    </row>
    <row r="64" spans="1:9" x14ac:dyDescent="0.3">
      <c r="A64">
        <v>153.46794449322852</v>
      </c>
      <c r="B64">
        <v>0.62553700000000001</v>
      </c>
      <c r="C64">
        <v>1.9300000000000001E-2</v>
      </c>
      <c r="D64">
        <f t="shared" si="0"/>
        <v>4974.0869219927808</v>
      </c>
      <c r="G64" t="s">
        <v>2</v>
      </c>
      <c r="H64">
        <v>4974.0869219927808</v>
      </c>
      <c r="I64">
        <v>4938.0861974009958</v>
      </c>
    </row>
    <row r="65" spans="1:9" x14ac:dyDescent="0.3">
      <c r="A65">
        <v>153.7627967751705</v>
      </c>
      <c r="B65">
        <v>0.62587999999999999</v>
      </c>
      <c r="C65">
        <v>1.9300000000000001E-2</v>
      </c>
      <c r="D65">
        <f t="shared" si="0"/>
        <v>4986.3761267172904</v>
      </c>
      <c r="G65" t="s">
        <v>3</v>
      </c>
      <c r="H65">
        <v>4986.3761267172904</v>
      </c>
      <c r="I65">
        <v>4938.0861974009958</v>
      </c>
    </row>
    <row r="66" spans="1:9" x14ac:dyDescent="0.3">
      <c r="A66">
        <v>153.51594180653316</v>
      </c>
      <c r="B66">
        <v>0.62559299999999995</v>
      </c>
      <c r="C66">
        <v>1.9300000000000001E-2</v>
      </c>
      <c r="D66">
        <f t="shared" si="0"/>
        <v>4976.0880094598178</v>
      </c>
      <c r="G66" t="s">
        <v>4</v>
      </c>
      <c r="H66">
        <v>4976.0880094598178</v>
      </c>
      <c r="I66">
        <v>4938.0861974009958</v>
      </c>
    </row>
    <row r="67" spans="1:9" x14ac:dyDescent="0.3">
      <c r="A67">
        <v>153.7507212118027</v>
      </c>
      <c r="B67">
        <v>0.62586600000000003</v>
      </c>
      <c r="C67">
        <v>1.9300000000000001E-2</v>
      </c>
      <c r="D67">
        <f t="shared" ref="D67:D130" si="1">(A67*B67)/C67</f>
        <v>4985.8729990645652</v>
      </c>
      <c r="G67" t="s">
        <v>5</v>
      </c>
      <c r="H67">
        <v>4985.8729990645652</v>
      </c>
      <c r="I67">
        <v>4938.0861974009958</v>
      </c>
    </row>
    <row r="68" spans="1:9" x14ac:dyDescent="0.3">
      <c r="A68">
        <v>153.07999937815705</v>
      </c>
      <c r="B68">
        <v>0.62508200000000003</v>
      </c>
      <c r="C68">
        <v>1.9300000000000001E-2</v>
      </c>
      <c r="D68">
        <f t="shared" si="1"/>
        <v>4957.9042575801641</v>
      </c>
      <c r="F68" s="1">
        <v>45627</v>
      </c>
      <c r="G68" t="s">
        <v>0</v>
      </c>
      <c r="H68">
        <v>4957.9042575801641</v>
      </c>
      <c r="I68">
        <v>4938.0861974009958</v>
      </c>
    </row>
    <row r="69" spans="1:9" x14ac:dyDescent="0.3">
      <c r="A69">
        <v>152.51942815490716</v>
      </c>
      <c r="B69">
        <v>0.624417</v>
      </c>
      <c r="C69">
        <v>1.9300000000000001E-2</v>
      </c>
      <c r="D69">
        <f t="shared" si="1"/>
        <v>4934.493459595993</v>
      </c>
      <c r="G69" t="s">
        <v>1</v>
      </c>
      <c r="H69">
        <v>4934.493459595993</v>
      </c>
      <c r="I69">
        <v>4938.0861974009958</v>
      </c>
    </row>
    <row r="70" spans="1:9" x14ac:dyDescent="0.3">
      <c r="A70">
        <v>153.04437042772827</v>
      </c>
      <c r="B70">
        <v>0.62504000000000004</v>
      </c>
      <c r="C70">
        <v>1.9300000000000001E-2</v>
      </c>
      <c r="D70">
        <f t="shared" si="1"/>
        <v>4956.4172690231753</v>
      </c>
      <c r="G70" t="s">
        <v>2</v>
      </c>
      <c r="H70">
        <v>4956.4172690231753</v>
      </c>
      <c r="I70">
        <v>4938.0861974009958</v>
      </c>
    </row>
    <row r="71" spans="1:9" x14ac:dyDescent="0.3">
      <c r="A71">
        <v>152.12277816139425</v>
      </c>
      <c r="B71">
        <v>0.62394099999999997</v>
      </c>
      <c r="C71">
        <v>1.9300000000000001E-2</v>
      </c>
      <c r="D71">
        <f t="shared" si="1"/>
        <v>4917.908721699403</v>
      </c>
      <c r="G71" t="s">
        <v>3</v>
      </c>
      <c r="H71">
        <v>4917.908721699403</v>
      </c>
      <c r="I71">
        <v>4938.0861974009958</v>
      </c>
    </row>
    <row r="72" spans="1:9" x14ac:dyDescent="0.3">
      <c r="A72">
        <v>151.81047938981024</v>
      </c>
      <c r="B72">
        <v>0.62356299999999998</v>
      </c>
      <c r="C72">
        <v>1.9300000000000001E-2</v>
      </c>
      <c r="D72">
        <f t="shared" si="1"/>
        <v>4904.8392725258154</v>
      </c>
      <c r="G72" t="s">
        <v>4</v>
      </c>
      <c r="H72">
        <v>4904.8392725258154</v>
      </c>
      <c r="I72">
        <v>4938.0861974009958</v>
      </c>
    </row>
    <row r="73" spans="1:9" x14ac:dyDescent="0.3">
      <c r="A73">
        <v>151.58066161974298</v>
      </c>
      <c r="B73">
        <v>0.62328300000000003</v>
      </c>
      <c r="C73">
        <v>1.9300000000000001E-2</v>
      </c>
      <c r="D73">
        <f t="shared" si="1"/>
        <v>4895.2150008465424</v>
      </c>
      <c r="G73" t="s">
        <v>5</v>
      </c>
      <c r="H73">
        <v>4895.2150008465424</v>
      </c>
      <c r="I73">
        <v>4938.0861974009958</v>
      </c>
    </row>
    <row r="74" spans="1:9" x14ac:dyDescent="0.3">
      <c r="A74">
        <v>151.70115613886574</v>
      </c>
      <c r="B74">
        <v>0.62343000000000004</v>
      </c>
      <c r="C74">
        <v>1.9300000000000001E-2</v>
      </c>
      <c r="D74">
        <f t="shared" si="1"/>
        <v>4900.2617498265845</v>
      </c>
      <c r="F74" s="1" t="s">
        <v>6</v>
      </c>
      <c r="G74" t="s">
        <v>0</v>
      </c>
      <c r="H74">
        <v>4900.2617498265845</v>
      </c>
      <c r="I74">
        <v>4938.0861974009958</v>
      </c>
    </row>
    <row r="75" spans="1:9" x14ac:dyDescent="0.3">
      <c r="A75">
        <v>151.92587038148201</v>
      </c>
      <c r="B75">
        <v>0.62370300000000001</v>
      </c>
      <c r="C75">
        <v>1.9300000000000001E-2</v>
      </c>
      <c r="D75">
        <f t="shared" si="1"/>
        <v>4909.6694888363454</v>
      </c>
      <c r="G75" t="s">
        <v>1</v>
      </c>
      <c r="H75">
        <v>4909.6694888363454</v>
      </c>
      <c r="I75">
        <v>4938.0861974009958</v>
      </c>
    </row>
    <row r="76" spans="1:9" x14ac:dyDescent="0.3">
      <c r="A76">
        <v>153.10376895821474</v>
      </c>
      <c r="B76">
        <v>0.62510999999999994</v>
      </c>
      <c r="C76">
        <v>1.9300000000000001E-2</v>
      </c>
      <c r="D76">
        <f t="shared" si="1"/>
        <v>4958.8962183144868</v>
      </c>
      <c r="G76" t="s">
        <v>2</v>
      </c>
      <c r="H76">
        <v>4958.8962183144868</v>
      </c>
      <c r="I76">
        <v>4938.0861974009958</v>
      </c>
    </row>
    <row r="77" spans="1:9" x14ac:dyDescent="0.3">
      <c r="A77">
        <v>153.1930258694162</v>
      </c>
      <c r="B77">
        <v>0.62521499999999997</v>
      </c>
      <c r="C77">
        <v>1.9300000000000001E-2</v>
      </c>
      <c r="D77">
        <f t="shared" si="1"/>
        <v>4962.6206046086554</v>
      </c>
      <c r="G77" t="s">
        <v>3</v>
      </c>
      <c r="H77">
        <v>4962.6206046086554</v>
      </c>
      <c r="I77">
        <v>4938.0861974009958</v>
      </c>
    </row>
    <row r="78" spans="1:9" x14ac:dyDescent="0.3">
      <c r="A78">
        <v>152.63093883991965</v>
      </c>
      <c r="B78">
        <v>0.62455000000000005</v>
      </c>
      <c r="C78">
        <v>1.9300000000000001E-2</v>
      </c>
      <c r="D78">
        <f t="shared" si="1"/>
        <v>4939.1529975373996</v>
      </c>
      <c r="G78" t="s">
        <v>4</v>
      </c>
      <c r="H78">
        <v>4939.1529975373996</v>
      </c>
      <c r="I78">
        <v>4938.0861974009958</v>
      </c>
    </row>
    <row r="79" spans="1:9" x14ac:dyDescent="0.3">
      <c r="A79">
        <v>152.98505652079555</v>
      </c>
      <c r="B79">
        <v>0.62497000000000003</v>
      </c>
      <c r="C79">
        <v>1.9300000000000001E-2</v>
      </c>
      <c r="D79">
        <f t="shared" si="1"/>
        <v>4953.9414908705494</v>
      </c>
      <c r="G79" t="s">
        <v>5</v>
      </c>
      <c r="H79">
        <v>4953.9414908705494</v>
      </c>
      <c r="I79">
        <v>4938.0861974009958</v>
      </c>
    </row>
    <row r="80" spans="1:9" x14ac:dyDescent="0.3">
      <c r="A80">
        <v>152.98505652079555</v>
      </c>
      <c r="B80">
        <v>0.62497000000000003</v>
      </c>
      <c r="C80">
        <v>1.9300000000000001E-2</v>
      </c>
      <c r="D80">
        <f t="shared" si="1"/>
        <v>4953.9414908705494</v>
      </c>
      <c r="F80" t="s">
        <v>7</v>
      </c>
      <c r="G80" t="s">
        <v>0</v>
      </c>
      <c r="H80">
        <v>4953.9414908705494</v>
      </c>
      <c r="I80">
        <v>4938.0861974009958</v>
      </c>
    </row>
    <row r="81" spans="1:9" x14ac:dyDescent="0.3">
      <c r="A81">
        <v>152.46085852272506</v>
      </c>
      <c r="B81">
        <v>0.62434699999999999</v>
      </c>
      <c r="C81">
        <v>1.9300000000000001E-2</v>
      </c>
      <c r="D81">
        <f t="shared" si="1"/>
        <v>4932.0455769993687</v>
      </c>
      <c r="G81" t="s">
        <v>1</v>
      </c>
      <c r="H81">
        <v>4932.0455769993687</v>
      </c>
      <c r="I81">
        <v>4938.0861974009958</v>
      </c>
    </row>
    <row r="82" spans="1:9" x14ac:dyDescent="0.3">
      <c r="A82">
        <v>153.02063472152574</v>
      </c>
      <c r="B82">
        <v>0.62501200000000001</v>
      </c>
      <c r="C82">
        <v>1.9300000000000001E-2</v>
      </c>
      <c r="D82">
        <f t="shared" si="1"/>
        <v>4955.4265776461261</v>
      </c>
      <c r="G82" t="s">
        <v>2</v>
      </c>
      <c r="H82">
        <v>4955.4265776461261</v>
      </c>
      <c r="I82">
        <v>4938.0861974009958</v>
      </c>
    </row>
    <row r="83" spans="1:9" x14ac:dyDescent="0.3">
      <c r="A83">
        <v>153.24070783527881</v>
      </c>
      <c r="B83">
        <v>0.62527100000000002</v>
      </c>
      <c r="C83">
        <v>1.9300000000000001E-2</v>
      </c>
      <c r="D83">
        <f t="shared" si="1"/>
        <v>4964.6098771436591</v>
      </c>
      <c r="G83" t="s">
        <v>3</v>
      </c>
      <c r="H83">
        <v>4964.6098771436591</v>
      </c>
      <c r="I83">
        <v>4938.0861974009958</v>
      </c>
    </row>
    <row r="84" spans="1:9" x14ac:dyDescent="0.3">
      <c r="A84">
        <v>153.1930258694162</v>
      </c>
      <c r="B84">
        <v>0.62521499999999997</v>
      </c>
      <c r="C84">
        <v>1.9300000000000001E-2</v>
      </c>
      <c r="D84">
        <f t="shared" si="1"/>
        <v>4962.6206046086554</v>
      </c>
      <c r="G84" t="s">
        <v>4</v>
      </c>
      <c r="H84">
        <v>4962.6206046086554</v>
      </c>
      <c r="I84">
        <v>4938.0861974009958</v>
      </c>
    </row>
    <row r="85" spans="1:9" x14ac:dyDescent="0.3">
      <c r="A85">
        <v>152.64269425831284</v>
      </c>
      <c r="B85">
        <v>0.62456400000000001</v>
      </c>
      <c r="C85">
        <v>1.9300000000000001E-2</v>
      </c>
      <c r="D85">
        <f t="shared" si="1"/>
        <v>4939.6441293652279</v>
      </c>
      <c r="G85" t="s">
        <v>5</v>
      </c>
      <c r="H85">
        <v>4939.6441293652279</v>
      </c>
      <c r="I85">
        <v>4938.0861974009958</v>
      </c>
    </row>
    <row r="86" spans="1:9" x14ac:dyDescent="0.3">
      <c r="A86">
        <v>152.97320387633752</v>
      </c>
      <c r="B86">
        <v>0.62495599999999996</v>
      </c>
      <c r="C86">
        <v>1.9300000000000001E-2</v>
      </c>
      <c r="D86">
        <f t="shared" si="1"/>
        <v>4953.4467151160816</v>
      </c>
      <c r="F86" t="s">
        <v>8</v>
      </c>
      <c r="G86" t="s">
        <v>0</v>
      </c>
      <c r="H86">
        <v>4953.4467151160816</v>
      </c>
      <c r="I86">
        <v>4938.0861974009958</v>
      </c>
    </row>
    <row r="87" spans="1:9" x14ac:dyDescent="0.3">
      <c r="A87">
        <v>152.80171900009461</v>
      </c>
      <c r="B87">
        <v>0.624753</v>
      </c>
      <c r="C87">
        <v>1.9300000000000001E-2</v>
      </c>
      <c r="D87">
        <f t="shared" si="1"/>
        <v>4946.2866502832176</v>
      </c>
      <c r="G87" t="s">
        <v>1</v>
      </c>
      <c r="H87">
        <v>4946.2866502832176</v>
      </c>
      <c r="I87">
        <v>4938.0861974009958</v>
      </c>
    </row>
    <row r="88" spans="1:9" x14ac:dyDescent="0.3">
      <c r="A88">
        <v>153.00877194176533</v>
      </c>
      <c r="B88">
        <v>0.62499800000000005</v>
      </c>
      <c r="C88">
        <v>1.9300000000000001E-2</v>
      </c>
      <c r="D88">
        <f t="shared" si="1"/>
        <v>4954.9314220756187</v>
      </c>
      <c r="G88" t="s">
        <v>2</v>
      </c>
      <c r="H88">
        <v>4954.9314220756187</v>
      </c>
      <c r="I88">
        <v>4938.0861974009958</v>
      </c>
    </row>
    <row r="89" spans="1:9" x14ac:dyDescent="0.3">
      <c r="A89">
        <v>153.51594180653316</v>
      </c>
      <c r="B89">
        <v>0.62559299999999995</v>
      </c>
      <c r="C89">
        <v>1.9300000000000001E-2</v>
      </c>
      <c r="D89">
        <f t="shared" si="1"/>
        <v>4976.0880094598178</v>
      </c>
      <c r="G89" t="s">
        <v>3</v>
      </c>
      <c r="H89">
        <v>4976.0880094598178</v>
      </c>
      <c r="I89">
        <v>4938.0861974009958</v>
      </c>
    </row>
    <row r="90" spans="1:9" x14ac:dyDescent="0.3">
      <c r="A90">
        <v>153.28844439261246</v>
      </c>
      <c r="B90">
        <v>0.62532699999999997</v>
      </c>
      <c r="C90">
        <v>1.9300000000000001E-2</v>
      </c>
      <c r="D90">
        <f t="shared" si="1"/>
        <v>4966.6011951657592</v>
      </c>
      <c r="G90" t="s">
        <v>4</v>
      </c>
      <c r="H90">
        <v>4966.6011951657592</v>
      </c>
      <c r="I90">
        <v>4938.0861974009958</v>
      </c>
    </row>
    <row r="91" spans="1:9" x14ac:dyDescent="0.3">
      <c r="A91">
        <v>152.98505652079555</v>
      </c>
      <c r="B91">
        <v>0.62497000000000003</v>
      </c>
      <c r="C91">
        <v>1.9300000000000001E-2</v>
      </c>
      <c r="D91">
        <f t="shared" si="1"/>
        <v>4953.9414908705494</v>
      </c>
      <c r="G91" t="s">
        <v>5</v>
      </c>
      <c r="H91">
        <v>4953.9414908705494</v>
      </c>
      <c r="I91">
        <v>4938.0861974009958</v>
      </c>
    </row>
    <row r="92" spans="1:9" x14ac:dyDescent="0.3">
      <c r="A92">
        <v>152.5135674672116</v>
      </c>
      <c r="B92">
        <v>0.62441000000000002</v>
      </c>
      <c r="C92">
        <v>1.9300000000000001E-2</v>
      </c>
      <c r="D92">
        <f t="shared" si="1"/>
        <v>4934.24853172029</v>
      </c>
      <c r="F92" t="s">
        <v>9</v>
      </c>
      <c r="G92" t="s">
        <v>0</v>
      </c>
      <c r="H92">
        <v>4934.24853172029</v>
      </c>
      <c r="I92">
        <v>4938.0861974009958</v>
      </c>
    </row>
    <row r="93" spans="1:9" x14ac:dyDescent="0.3">
      <c r="A93">
        <v>152.29147322283481</v>
      </c>
      <c r="B93">
        <v>0.62414400000000003</v>
      </c>
      <c r="C93">
        <v>1.9300000000000001E-2</v>
      </c>
      <c r="D93">
        <f t="shared" si="1"/>
        <v>4924.9642105281355</v>
      </c>
      <c r="G93" t="s">
        <v>1</v>
      </c>
      <c r="H93">
        <v>4924.9642105281355</v>
      </c>
      <c r="I93">
        <v>4938.0861974009958</v>
      </c>
    </row>
    <row r="94" spans="1:9" x14ac:dyDescent="0.3">
      <c r="A94">
        <v>151.70115613886574</v>
      </c>
      <c r="B94">
        <v>0.62343000000000004</v>
      </c>
      <c r="C94">
        <v>1.9300000000000001E-2</v>
      </c>
      <c r="D94">
        <f t="shared" si="1"/>
        <v>4900.2617498265845</v>
      </c>
      <c r="G94" t="s">
        <v>2</v>
      </c>
      <c r="H94">
        <v>4900.2617498265845</v>
      </c>
      <c r="I94">
        <v>4938.0861974009958</v>
      </c>
    </row>
    <row r="95" spans="1:9" x14ac:dyDescent="0.3">
      <c r="A95">
        <v>152.29147322283481</v>
      </c>
      <c r="B95">
        <v>0.62414400000000003</v>
      </c>
      <c r="C95">
        <v>1.9300000000000001E-2</v>
      </c>
      <c r="D95">
        <f t="shared" si="1"/>
        <v>4924.9642105281355</v>
      </c>
      <c r="G95" t="s">
        <v>3</v>
      </c>
      <c r="H95">
        <v>4924.9642105281355</v>
      </c>
      <c r="I95">
        <v>4938.0861974009958</v>
      </c>
    </row>
    <row r="96" spans="1:9" x14ac:dyDescent="0.3">
      <c r="A96">
        <v>153.30038707422705</v>
      </c>
      <c r="B96">
        <v>0.62534100000000004</v>
      </c>
      <c r="C96">
        <v>1.9300000000000001E-2</v>
      </c>
      <c r="D96">
        <f t="shared" si="1"/>
        <v>4967.0993447349329</v>
      </c>
      <c r="G96" t="s">
        <v>4</v>
      </c>
      <c r="H96">
        <v>4967.0993447349329</v>
      </c>
      <c r="I96">
        <v>4938.0861974009958</v>
      </c>
    </row>
    <row r="97" spans="1:9" x14ac:dyDescent="0.3">
      <c r="A97">
        <v>152.63093883991965</v>
      </c>
      <c r="B97">
        <v>0.62455000000000005</v>
      </c>
      <c r="C97">
        <v>1.9300000000000001E-2</v>
      </c>
      <c r="D97">
        <f t="shared" si="1"/>
        <v>4939.1529975373996</v>
      </c>
      <c r="G97" t="s">
        <v>5</v>
      </c>
      <c r="H97">
        <v>4939.1529975373996</v>
      </c>
      <c r="I97">
        <v>4938.0861974009958</v>
      </c>
    </row>
    <row r="98" spans="1:9" x14ac:dyDescent="0.3">
      <c r="A98">
        <v>153.5880413144771</v>
      </c>
      <c r="B98">
        <v>0.62567700000000004</v>
      </c>
      <c r="C98">
        <v>1.9300000000000001E-2</v>
      </c>
      <c r="D98">
        <f t="shared" si="1"/>
        <v>4979.0935194568956</v>
      </c>
      <c r="F98" t="s">
        <v>10</v>
      </c>
      <c r="G98" t="s">
        <v>0</v>
      </c>
      <c r="H98">
        <v>4979.0935194568956</v>
      </c>
      <c r="I98">
        <v>4938.0861974009958</v>
      </c>
    </row>
    <row r="99" spans="1:9" x14ac:dyDescent="0.3">
      <c r="A99">
        <v>152.84895457688435</v>
      </c>
      <c r="B99">
        <v>0.62480899999999995</v>
      </c>
      <c r="C99">
        <v>1.9300000000000001E-2</v>
      </c>
      <c r="D99">
        <f t="shared" si="1"/>
        <v>4948.2591948304935</v>
      </c>
      <c r="G99" t="s">
        <v>1</v>
      </c>
      <c r="H99">
        <v>4948.2591948304935</v>
      </c>
      <c r="I99">
        <v>4938.0861974009958</v>
      </c>
    </row>
    <row r="100" spans="1:9" x14ac:dyDescent="0.3">
      <c r="A100">
        <v>151.85659707243329</v>
      </c>
      <c r="B100">
        <v>0.62361900000000003</v>
      </c>
      <c r="C100">
        <v>1.9300000000000001E-2</v>
      </c>
      <c r="D100">
        <f t="shared" si="1"/>
        <v>4906.7699072390551</v>
      </c>
      <c r="G100" t="s">
        <v>2</v>
      </c>
      <c r="H100">
        <v>4906.7699072390551</v>
      </c>
      <c r="I100">
        <v>4938.0861974009958</v>
      </c>
    </row>
    <row r="101" spans="1:9" x14ac:dyDescent="0.3">
      <c r="A101">
        <v>151.97790175562398</v>
      </c>
      <c r="B101">
        <v>0.62376600000000004</v>
      </c>
      <c r="C101">
        <v>1.9300000000000001E-2</v>
      </c>
      <c r="D101">
        <f t="shared" si="1"/>
        <v>4911.8470397149504</v>
      </c>
      <c r="G101" t="s">
        <v>3</v>
      </c>
      <c r="H101">
        <v>4911.8470397149504</v>
      </c>
      <c r="I101">
        <v>4938.0861974009958</v>
      </c>
    </row>
    <row r="102" spans="1:9" x14ac:dyDescent="0.3">
      <c r="A102">
        <v>152.84895457688435</v>
      </c>
      <c r="B102">
        <v>0.62480899999999995</v>
      </c>
      <c r="C102">
        <v>1.9300000000000001E-2</v>
      </c>
      <c r="D102">
        <f t="shared" si="1"/>
        <v>4948.2591948304935</v>
      </c>
      <c r="G102" t="s">
        <v>4</v>
      </c>
      <c r="H102">
        <v>4948.2591948304935</v>
      </c>
      <c r="I102">
        <v>4938.0861974009958</v>
      </c>
    </row>
    <row r="103" spans="1:9" x14ac:dyDescent="0.3">
      <c r="A103">
        <v>152.43745382045623</v>
      </c>
      <c r="B103">
        <v>0.62431899999999996</v>
      </c>
      <c r="C103">
        <v>1.9300000000000001E-2</v>
      </c>
      <c r="D103">
        <f t="shared" si="1"/>
        <v>4931.0672917996581</v>
      </c>
      <c r="G103" t="s">
        <v>5</v>
      </c>
      <c r="H103">
        <v>4931.0672917996581</v>
      </c>
      <c r="I103">
        <v>4938.0861974009958</v>
      </c>
    </row>
    <row r="104" spans="1:9" x14ac:dyDescent="0.3">
      <c r="A104">
        <v>152.20994834355955</v>
      </c>
      <c r="B104">
        <v>0.62404599999999999</v>
      </c>
      <c r="C104">
        <v>1.9300000000000001E-2</v>
      </c>
      <c r="D104">
        <f t="shared" si="1"/>
        <v>4921.5548924354898</v>
      </c>
      <c r="F104" t="s">
        <v>11</v>
      </c>
      <c r="G104" t="s">
        <v>0</v>
      </c>
      <c r="H104">
        <v>4921.5548924354898</v>
      </c>
      <c r="I104">
        <v>4938.0861974009958</v>
      </c>
    </row>
    <row r="105" spans="1:9" x14ac:dyDescent="0.3">
      <c r="A105">
        <v>152.27981697520488</v>
      </c>
      <c r="B105">
        <v>0.62412999999999996</v>
      </c>
      <c r="C105">
        <v>1.9300000000000001E-2</v>
      </c>
      <c r="D105">
        <f t="shared" si="1"/>
        <v>4924.4767963074928</v>
      </c>
      <c r="G105" t="s">
        <v>1</v>
      </c>
      <c r="H105">
        <v>4924.4767963074928</v>
      </c>
      <c r="I105">
        <v>4938.0861974009958</v>
      </c>
    </row>
    <row r="106" spans="1:9" x14ac:dyDescent="0.3">
      <c r="A106">
        <v>152.66621508727752</v>
      </c>
      <c r="B106">
        <v>0.62459200000000004</v>
      </c>
      <c r="C106">
        <v>1.9300000000000001E-2</v>
      </c>
      <c r="D106">
        <f t="shared" si="1"/>
        <v>4940.626767554033</v>
      </c>
      <c r="G106" t="s">
        <v>2</v>
      </c>
      <c r="H106">
        <v>4940.626767554033</v>
      </c>
      <c r="I106">
        <v>4938.0861974009958</v>
      </c>
    </row>
    <row r="107" spans="1:9" x14ac:dyDescent="0.3">
      <c r="A107">
        <v>152.60156485310264</v>
      </c>
      <c r="B107">
        <v>0.62451500000000004</v>
      </c>
      <c r="C107">
        <v>1.9300000000000001E-2</v>
      </c>
      <c r="D107">
        <f t="shared" si="1"/>
        <v>4937.9257136909537</v>
      </c>
      <c r="G107" t="s">
        <v>3</v>
      </c>
      <c r="H107">
        <v>4937.9257136909537</v>
      </c>
      <c r="I107">
        <v>4938.0861974009958</v>
      </c>
    </row>
    <row r="108" spans="1:9" x14ac:dyDescent="0.3">
      <c r="A108">
        <v>152.66621508727752</v>
      </c>
      <c r="B108">
        <v>0.62459200000000004</v>
      </c>
      <c r="C108">
        <v>1.9300000000000001E-2</v>
      </c>
      <c r="D108">
        <f t="shared" si="1"/>
        <v>4940.626767554033</v>
      </c>
      <c r="G108" t="s">
        <v>4</v>
      </c>
      <c r="H108">
        <v>4940.626767554033</v>
      </c>
      <c r="I108">
        <v>4938.0861974009958</v>
      </c>
    </row>
    <row r="109" spans="1:9" x14ac:dyDescent="0.3">
      <c r="A109">
        <v>152.41990896351723</v>
      </c>
      <c r="B109">
        <v>0.62429800000000002</v>
      </c>
      <c r="C109">
        <v>1.9300000000000001E-2</v>
      </c>
      <c r="D109">
        <f t="shared" si="1"/>
        <v>4930.3339029070403</v>
      </c>
      <c r="G109" t="s">
        <v>5</v>
      </c>
      <c r="H109">
        <v>4930.3339029070403</v>
      </c>
      <c r="I109">
        <v>4938.0861974009958</v>
      </c>
    </row>
    <row r="110" spans="1:9" x14ac:dyDescent="0.3">
      <c r="A110">
        <v>152.00104787020274</v>
      </c>
      <c r="B110">
        <v>0.62379399999999996</v>
      </c>
      <c r="C110">
        <v>1.9300000000000001E-2</v>
      </c>
      <c r="D110">
        <f t="shared" si="1"/>
        <v>4912.8156298002714</v>
      </c>
      <c r="F110" t="s">
        <v>12</v>
      </c>
      <c r="G110" t="s">
        <v>0</v>
      </c>
      <c r="H110">
        <v>4912.8156298002714</v>
      </c>
      <c r="I110">
        <v>4938.0861974009958</v>
      </c>
    </row>
    <row r="111" spans="1:9" x14ac:dyDescent="0.3">
      <c r="A111">
        <v>151.75865855689418</v>
      </c>
      <c r="B111">
        <v>0.62349999999999994</v>
      </c>
      <c r="C111">
        <v>1.9300000000000001E-2</v>
      </c>
      <c r="D111">
        <f t="shared" si="1"/>
        <v>4902.6696171100257</v>
      </c>
      <c r="G111" t="s">
        <v>1</v>
      </c>
      <c r="H111">
        <v>4902.6696171100257</v>
      </c>
      <c r="I111">
        <v>4938.0861974009958</v>
      </c>
    </row>
    <row r="112" spans="1:9" x14ac:dyDescent="0.3">
      <c r="A112">
        <v>151.48909234567728</v>
      </c>
      <c r="B112">
        <v>0.62317100000000003</v>
      </c>
      <c r="C112">
        <v>1.9300000000000001E-2</v>
      </c>
      <c r="D112">
        <f t="shared" si="1"/>
        <v>4891.3787132719199</v>
      </c>
      <c r="G112" t="s">
        <v>2</v>
      </c>
      <c r="H112">
        <v>4891.3787132719199</v>
      </c>
      <c r="I112">
        <v>4938.0861974009958</v>
      </c>
    </row>
    <row r="113" spans="1:9" x14ac:dyDescent="0.3">
      <c r="A113">
        <v>152.61331195296609</v>
      </c>
      <c r="B113">
        <v>0.624529</v>
      </c>
      <c r="C113">
        <v>1.9300000000000001E-2</v>
      </c>
      <c r="D113">
        <f t="shared" si="1"/>
        <v>4938.4165337136756</v>
      </c>
      <c r="G113" t="s">
        <v>3</v>
      </c>
      <c r="H113">
        <v>4938.4165337136756</v>
      </c>
      <c r="I113">
        <v>4938.0861974009958</v>
      </c>
    </row>
    <row r="114" spans="1:9" x14ac:dyDescent="0.3">
      <c r="A114">
        <v>151.30087201652017</v>
      </c>
      <c r="B114">
        <v>0.62294000000000005</v>
      </c>
      <c r="C114">
        <v>1.9300000000000001E-2</v>
      </c>
      <c r="D114">
        <f t="shared" si="1"/>
        <v>4883.4904255943566</v>
      </c>
      <c r="G114" t="s">
        <v>4</v>
      </c>
      <c r="H114">
        <v>4883.4904255943566</v>
      </c>
      <c r="I114">
        <v>4938.0861974009958</v>
      </c>
    </row>
    <row r="115" spans="1:9" x14ac:dyDescent="0.3">
      <c r="A115">
        <v>151.70115613886574</v>
      </c>
      <c r="B115">
        <v>0.62343000000000004</v>
      </c>
      <c r="C115">
        <v>1.9300000000000001E-2</v>
      </c>
      <c r="D115">
        <f t="shared" si="1"/>
        <v>4900.2617498265845</v>
      </c>
      <c r="G115" t="s">
        <v>5</v>
      </c>
      <c r="H115">
        <v>4900.2617498265845</v>
      </c>
      <c r="I115">
        <v>4938.0861974009958</v>
      </c>
    </row>
    <row r="116" spans="1:9" x14ac:dyDescent="0.3">
      <c r="A116">
        <v>151.12484093798929</v>
      </c>
      <c r="B116">
        <v>0.62272300000000003</v>
      </c>
      <c r="C116">
        <v>1.9300000000000001E-2</v>
      </c>
      <c r="D116">
        <f t="shared" si="1"/>
        <v>4876.1095504366585</v>
      </c>
      <c r="F116" t="s">
        <v>13</v>
      </c>
      <c r="G116" t="s">
        <v>0</v>
      </c>
      <c r="H116">
        <v>4876.1095504366585</v>
      </c>
      <c r="I116">
        <v>4938.0861974009958</v>
      </c>
    </row>
    <row r="117" spans="1:9" x14ac:dyDescent="0.3">
      <c r="A117">
        <v>150.71888674520522</v>
      </c>
      <c r="B117">
        <v>0.62221899999999997</v>
      </c>
      <c r="C117">
        <v>1.9300000000000001E-2</v>
      </c>
      <c r="D117">
        <f t="shared" si="1"/>
        <v>4859.0753881717528</v>
      </c>
      <c r="G117" t="s">
        <v>1</v>
      </c>
      <c r="H117">
        <v>4859.0753881717528</v>
      </c>
      <c r="I117">
        <v>4938.0861974009958</v>
      </c>
    </row>
    <row r="118" spans="1:9" x14ac:dyDescent="0.3">
      <c r="A118">
        <v>151.62078730928073</v>
      </c>
      <c r="B118">
        <v>0.623332</v>
      </c>
      <c r="C118">
        <v>1.9300000000000001E-2</v>
      </c>
      <c r="D118">
        <f t="shared" si="1"/>
        <v>4896.8957821279055</v>
      </c>
      <c r="G118" t="s">
        <v>2</v>
      </c>
      <c r="H118">
        <v>4896.8957821279055</v>
      </c>
      <c r="I118">
        <v>4938.0861974009958</v>
      </c>
    </row>
    <row r="119" spans="1:9" x14ac:dyDescent="0.3">
      <c r="A119">
        <v>151.81047938981024</v>
      </c>
      <c r="B119">
        <v>0.62356299999999998</v>
      </c>
      <c r="C119">
        <v>1.9300000000000001E-2</v>
      </c>
      <c r="D119">
        <f t="shared" si="1"/>
        <v>4904.8392725258154</v>
      </c>
      <c r="G119" t="s">
        <v>3</v>
      </c>
      <c r="H119">
        <v>4904.8392725258154</v>
      </c>
      <c r="I119">
        <v>4938.0861974009958</v>
      </c>
    </row>
    <row r="120" spans="1:9" x14ac:dyDescent="0.3">
      <c r="A120">
        <v>151.38631991421067</v>
      </c>
      <c r="B120">
        <v>0.62304499999999996</v>
      </c>
      <c r="C120">
        <v>1.9300000000000001E-2</v>
      </c>
      <c r="D120">
        <f t="shared" si="1"/>
        <v>4887.0720047124032</v>
      </c>
      <c r="G120" t="s">
        <v>4</v>
      </c>
      <c r="H120">
        <v>4887.0720047124032</v>
      </c>
      <c r="I120">
        <v>4938.0861974009958</v>
      </c>
    </row>
    <row r="121" spans="1:9" x14ac:dyDescent="0.3">
      <c r="A121">
        <v>150.81999871143833</v>
      </c>
      <c r="B121">
        <v>0.62234500000000004</v>
      </c>
      <c r="C121">
        <v>1.9300000000000001E-2</v>
      </c>
      <c r="D121">
        <f t="shared" si="1"/>
        <v>4863.3197978274657</v>
      </c>
      <c r="G121" t="s">
        <v>5</v>
      </c>
      <c r="H121">
        <v>4863.3197978274657</v>
      </c>
      <c r="I121">
        <v>4938.0861974009958</v>
      </c>
    </row>
    <row r="122" spans="1:9" x14ac:dyDescent="0.3">
      <c r="A122">
        <v>150.40590591024852</v>
      </c>
      <c r="B122">
        <v>0.62182700000000002</v>
      </c>
      <c r="C122">
        <v>1.9300000000000001E-2</v>
      </c>
      <c r="D122">
        <f t="shared" si="1"/>
        <v>4845.9302204379328</v>
      </c>
      <c r="F122" t="s">
        <v>14</v>
      </c>
      <c r="G122" t="s">
        <v>0</v>
      </c>
      <c r="H122">
        <v>4845.9302204379328</v>
      </c>
      <c r="I122">
        <v>4938.0861974009958</v>
      </c>
    </row>
    <row r="123" spans="1:9" x14ac:dyDescent="0.3">
      <c r="A123">
        <v>150.56768593571391</v>
      </c>
      <c r="B123">
        <v>0.62202999999999997</v>
      </c>
      <c r="C123">
        <v>1.9300000000000001E-2</v>
      </c>
      <c r="D123">
        <f t="shared" si="1"/>
        <v>4852.7263047975184</v>
      </c>
      <c r="G123" t="s">
        <v>1</v>
      </c>
      <c r="H123">
        <v>4852.7263047975184</v>
      </c>
      <c r="I123">
        <v>4938.0861974009958</v>
      </c>
    </row>
    <row r="124" spans="1:9" x14ac:dyDescent="0.3">
      <c r="A124">
        <v>151.66669315662531</v>
      </c>
      <c r="B124">
        <v>0.62338800000000005</v>
      </c>
      <c r="C124">
        <v>1.9300000000000001E-2</v>
      </c>
      <c r="D124">
        <f t="shared" si="1"/>
        <v>4898.8184722032302</v>
      </c>
      <c r="G124" t="s">
        <v>2</v>
      </c>
      <c r="H124">
        <v>4898.8184722032302</v>
      </c>
      <c r="I124">
        <v>4938.0861974009958</v>
      </c>
    </row>
    <row r="125" spans="1:9" x14ac:dyDescent="0.3">
      <c r="A125">
        <v>152.74864307393972</v>
      </c>
      <c r="B125">
        <v>0.62468999999999997</v>
      </c>
      <c r="C125">
        <v>1.9300000000000001E-2</v>
      </c>
      <c r="D125">
        <f t="shared" si="1"/>
        <v>4944.0699399927144</v>
      </c>
      <c r="G125" t="s">
        <v>3</v>
      </c>
      <c r="H125">
        <v>4944.0699399927144</v>
      </c>
      <c r="I125">
        <v>4938.0861974009958</v>
      </c>
    </row>
    <row r="126" spans="1:9" x14ac:dyDescent="0.3">
      <c r="A126">
        <v>152.71329675854139</v>
      </c>
      <c r="B126">
        <v>0.62464799999999998</v>
      </c>
      <c r="C126">
        <v>1.9300000000000001E-2</v>
      </c>
      <c r="D126">
        <f t="shared" si="1"/>
        <v>4942.5935437113658</v>
      </c>
      <c r="G126" t="s">
        <v>4</v>
      </c>
      <c r="H126">
        <v>4942.5935437113658</v>
      </c>
      <c r="I126">
        <v>4938.0861974009958</v>
      </c>
    </row>
    <row r="127" spans="1:9" x14ac:dyDescent="0.3">
      <c r="A127">
        <v>152.0879614766024</v>
      </c>
      <c r="B127">
        <v>0.62389899999999998</v>
      </c>
      <c r="C127">
        <v>1.9300000000000001E-2</v>
      </c>
      <c r="D127">
        <f t="shared" si="1"/>
        <v>4916.452180170505</v>
      </c>
      <c r="G127" t="s">
        <v>5</v>
      </c>
      <c r="H127">
        <v>4916.452180170505</v>
      </c>
      <c r="I127">
        <v>4938.0861974009958</v>
      </c>
    </row>
    <row r="128" spans="1:9" x14ac:dyDescent="0.3">
      <c r="A128">
        <v>151.81047938981024</v>
      </c>
      <c r="B128">
        <v>0.62356299999999998</v>
      </c>
      <c r="C128">
        <v>1.9300000000000001E-2</v>
      </c>
      <c r="D128">
        <f t="shared" si="1"/>
        <v>4904.8392725258154</v>
      </c>
      <c r="F128" t="s">
        <v>15</v>
      </c>
      <c r="G128" t="s">
        <v>0</v>
      </c>
      <c r="H128">
        <v>4904.8392725258154</v>
      </c>
      <c r="I128">
        <v>4938.0861974009958</v>
      </c>
    </row>
    <row r="129" spans="1:9" x14ac:dyDescent="0.3">
      <c r="A129">
        <v>151.7874398690339</v>
      </c>
      <c r="B129">
        <v>0.62353499999999995</v>
      </c>
      <c r="C129">
        <v>1.9300000000000001E-2</v>
      </c>
      <c r="D129">
        <f t="shared" si="1"/>
        <v>4903.8746797273598</v>
      </c>
      <c r="G129" t="s">
        <v>1</v>
      </c>
      <c r="H129">
        <v>4903.8746797273598</v>
      </c>
      <c r="I129">
        <v>4938.0861974009958</v>
      </c>
    </row>
    <row r="130" spans="1:9" x14ac:dyDescent="0.3">
      <c r="A130">
        <v>152.54287919151872</v>
      </c>
      <c r="B130">
        <v>0.62444500000000003</v>
      </c>
      <c r="C130">
        <v>1.9300000000000001E-2</v>
      </c>
      <c r="D130">
        <f t="shared" si="1"/>
        <v>4935.473481696783</v>
      </c>
      <c r="G130" t="s">
        <v>2</v>
      </c>
      <c r="H130">
        <v>4935.473481696783</v>
      </c>
      <c r="I130">
        <v>4938.0861974009958</v>
      </c>
    </row>
    <row r="131" spans="1:9" x14ac:dyDescent="0.3">
      <c r="A131">
        <v>153.40203812620723</v>
      </c>
      <c r="B131">
        <v>0.62546000000000002</v>
      </c>
      <c r="C131">
        <v>1.9300000000000001E-2</v>
      </c>
      <c r="D131">
        <f t="shared" ref="D131:D187" si="2">(A131*B131)/C131</f>
        <v>4971.3387961874387</v>
      </c>
      <c r="G131" t="s">
        <v>3</v>
      </c>
      <c r="H131">
        <v>4971.3387961874387</v>
      </c>
      <c r="I131">
        <v>4938.0861974009958</v>
      </c>
    </row>
    <row r="132" spans="1:9" x14ac:dyDescent="0.3">
      <c r="A132">
        <v>153.07999937815705</v>
      </c>
      <c r="B132">
        <v>0.62508200000000003</v>
      </c>
      <c r="C132">
        <v>1.9300000000000001E-2</v>
      </c>
      <c r="D132">
        <f t="shared" si="2"/>
        <v>4957.9042575801641</v>
      </c>
      <c r="G132" t="s">
        <v>4</v>
      </c>
      <c r="H132">
        <v>4957.9042575801641</v>
      </c>
      <c r="I132">
        <v>4938.0861974009958</v>
      </c>
    </row>
    <row r="133" spans="1:9" x14ac:dyDescent="0.3">
      <c r="A133">
        <v>152.9909841092269</v>
      </c>
      <c r="B133">
        <v>0.624977</v>
      </c>
      <c r="C133">
        <v>1.9300000000000001E-2</v>
      </c>
      <c r="D133">
        <f t="shared" si="2"/>
        <v>4954.1889261985652</v>
      </c>
      <c r="G133" t="s">
        <v>5</v>
      </c>
      <c r="H133">
        <v>4954.1889261985652</v>
      </c>
      <c r="I133">
        <v>4938.0861974009958</v>
      </c>
    </row>
    <row r="134" spans="1:9" x14ac:dyDescent="0.3">
      <c r="A134">
        <v>152.70152133507065</v>
      </c>
      <c r="B134">
        <v>0.62463400000000002</v>
      </c>
      <c r="C134">
        <v>1.9300000000000001E-2</v>
      </c>
      <c r="D134">
        <f t="shared" si="2"/>
        <v>4942.1016620523587</v>
      </c>
      <c r="F134" t="s">
        <v>16</v>
      </c>
      <c r="G134" t="s">
        <v>0</v>
      </c>
      <c r="H134">
        <v>4942.1016620523587</v>
      </c>
      <c r="I134">
        <v>4938.0861974009958</v>
      </c>
    </row>
    <row r="135" spans="1:9" x14ac:dyDescent="0.3">
      <c r="A135">
        <v>152.05317409387337</v>
      </c>
      <c r="B135">
        <v>0.62385699999999999</v>
      </c>
      <c r="C135">
        <v>1.9300000000000001E-2</v>
      </c>
      <c r="D135">
        <f t="shared" si="2"/>
        <v>4914.9967373410136</v>
      </c>
      <c r="G135" t="s">
        <v>1</v>
      </c>
      <c r="H135">
        <v>4914.9967373410136</v>
      </c>
      <c r="I135">
        <v>4938.0861974009958</v>
      </c>
    </row>
    <row r="136" spans="1:9" x14ac:dyDescent="0.3">
      <c r="A136">
        <v>153.07999937815705</v>
      </c>
      <c r="B136">
        <v>0.62508200000000003</v>
      </c>
      <c r="C136">
        <v>1.9300000000000001E-2</v>
      </c>
      <c r="D136">
        <f t="shared" si="2"/>
        <v>4957.9042575801641</v>
      </c>
      <c r="G136" t="s">
        <v>2</v>
      </c>
      <c r="H136">
        <v>4957.9042575801641</v>
      </c>
      <c r="I136">
        <v>4938.0861974009958</v>
      </c>
    </row>
    <row r="137" spans="1:9" x14ac:dyDescent="0.3">
      <c r="A137">
        <v>153.52794975604965</v>
      </c>
      <c r="B137">
        <v>0.62560700000000002</v>
      </c>
      <c r="C137">
        <v>1.9300000000000001E-2</v>
      </c>
      <c r="D137">
        <f t="shared" si="2"/>
        <v>4976.5886043022256</v>
      </c>
      <c r="G137" t="s">
        <v>3</v>
      </c>
      <c r="H137">
        <v>4976.5886043022256</v>
      </c>
      <c r="I137">
        <v>4938.0861974009958</v>
      </c>
    </row>
    <row r="138" spans="1:9" x14ac:dyDescent="0.3">
      <c r="A138">
        <v>153.36613300381092</v>
      </c>
      <c r="B138">
        <v>0.62541800000000003</v>
      </c>
      <c r="C138">
        <v>1.9300000000000001E-2</v>
      </c>
      <c r="D138">
        <f t="shared" si="2"/>
        <v>4969.8414596361354</v>
      </c>
      <c r="G138" t="s">
        <v>4</v>
      </c>
      <c r="H138">
        <v>4969.8414596361354</v>
      </c>
      <c r="I138">
        <v>4938.0861974009958</v>
      </c>
    </row>
    <row r="139" spans="1:9" x14ac:dyDescent="0.3">
      <c r="A139">
        <v>152.9139912494424</v>
      </c>
      <c r="B139">
        <v>0.62488600000000005</v>
      </c>
      <c r="C139">
        <v>1.9300000000000001E-2</v>
      </c>
      <c r="D139">
        <f t="shared" si="2"/>
        <v>4950.9747324300033</v>
      </c>
      <c r="G139" t="s">
        <v>5</v>
      </c>
      <c r="H139">
        <v>4950.9747324300033</v>
      </c>
      <c r="I139">
        <v>4938.0861974009958</v>
      </c>
    </row>
    <row r="140" spans="1:9" x14ac:dyDescent="0.3">
      <c r="A140">
        <v>152.15762418991864</v>
      </c>
      <c r="B140">
        <v>0.62398299999999995</v>
      </c>
      <c r="C140">
        <v>1.9300000000000001E-2</v>
      </c>
      <c r="D140">
        <f t="shared" si="2"/>
        <v>4919.3663634662171</v>
      </c>
      <c r="F140" t="s">
        <v>17</v>
      </c>
      <c r="G140" t="s">
        <v>0</v>
      </c>
      <c r="H140">
        <v>4919.3663634662171</v>
      </c>
      <c r="I140">
        <v>4938.0861974009958</v>
      </c>
    </row>
    <row r="141" spans="1:9" x14ac:dyDescent="0.3">
      <c r="A141">
        <v>151.8162412814531</v>
      </c>
      <c r="B141">
        <v>0.62356999999999996</v>
      </c>
      <c r="C141">
        <v>1.9300000000000001E-2</v>
      </c>
      <c r="D141">
        <f t="shared" si="2"/>
        <v>4905.0804961593622</v>
      </c>
      <c r="G141" t="s">
        <v>1</v>
      </c>
      <c r="H141">
        <v>4905.0804961593622</v>
      </c>
      <c r="I141">
        <v>4938.0861974009958</v>
      </c>
    </row>
    <row r="142" spans="1:9" x14ac:dyDescent="0.3">
      <c r="A142">
        <v>152.9021588318067</v>
      </c>
      <c r="B142">
        <v>0.62487199999999998</v>
      </c>
      <c r="C142">
        <v>1.9300000000000001E-2</v>
      </c>
      <c r="D142">
        <f t="shared" si="2"/>
        <v>4950.4807146916428</v>
      </c>
      <c r="G142" t="s">
        <v>2</v>
      </c>
      <c r="H142">
        <v>4950.4807146916428</v>
      </c>
      <c r="I142">
        <v>4938.0861974009958</v>
      </c>
    </row>
    <row r="143" spans="1:9" x14ac:dyDescent="0.3">
      <c r="A143">
        <v>153.4140133667328</v>
      </c>
      <c r="B143">
        <v>0.62547399999999997</v>
      </c>
      <c r="C143">
        <v>1.9300000000000001E-2</v>
      </c>
      <c r="D143">
        <f t="shared" si="2"/>
        <v>4971.8381656240317</v>
      </c>
      <c r="G143" t="s">
        <v>3</v>
      </c>
      <c r="H143">
        <v>4971.8381656240317</v>
      </c>
      <c r="I143">
        <v>4938.0861974009958</v>
      </c>
    </row>
    <row r="144" spans="1:9" x14ac:dyDescent="0.3">
      <c r="A144">
        <v>151.69541030664877</v>
      </c>
      <c r="B144">
        <v>0.62342299999999995</v>
      </c>
      <c r="C144">
        <v>1.9300000000000001E-2</v>
      </c>
      <c r="D144">
        <f t="shared" si="2"/>
        <v>4900.021128476782</v>
      </c>
      <c r="G144" t="s">
        <v>4</v>
      </c>
      <c r="H144">
        <v>4900.021128476782</v>
      </c>
      <c r="I144">
        <v>4938.0861974009958</v>
      </c>
    </row>
    <row r="145" spans="1:9" x14ac:dyDescent="0.3">
      <c r="A145">
        <v>152.80171900009461</v>
      </c>
      <c r="B145">
        <v>0.624753</v>
      </c>
      <c r="C145">
        <v>1.9300000000000001E-2</v>
      </c>
      <c r="D145">
        <f t="shared" si="2"/>
        <v>4946.2866502832176</v>
      </c>
      <c r="G145" t="s">
        <v>5</v>
      </c>
      <c r="H145">
        <v>4946.2866502832176</v>
      </c>
      <c r="I145">
        <v>4938.0861974009958</v>
      </c>
    </row>
    <row r="146" spans="1:9" x14ac:dyDescent="0.3">
      <c r="A146">
        <v>151.89699237156114</v>
      </c>
      <c r="B146">
        <v>0.623668</v>
      </c>
      <c r="C146">
        <v>1.9300000000000001E-2</v>
      </c>
      <c r="D146">
        <f t="shared" si="2"/>
        <v>4908.4607999164136</v>
      </c>
      <c r="F146" t="s">
        <v>18</v>
      </c>
      <c r="G146" t="s">
        <v>0</v>
      </c>
      <c r="H146">
        <v>4908.4607999164136</v>
      </c>
      <c r="I146">
        <v>4938.0861974009958</v>
      </c>
    </row>
    <row r="147" spans="1:9" x14ac:dyDescent="0.3">
      <c r="A147">
        <v>152.51942815490716</v>
      </c>
      <c r="B147">
        <v>0.624417</v>
      </c>
      <c r="C147">
        <v>1.9300000000000001E-2</v>
      </c>
      <c r="D147">
        <f t="shared" si="2"/>
        <v>4934.493459595993</v>
      </c>
      <c r="G147" t="s">
        <v>1</v>
      </c>
      <c r="H147">
        <v>4934.493459595993</v>
      </c>
      <c r="I147">
        <v>4938.0861974009958</v>
      </c>
    </row>
    <row r="148" spans="1:9" x14ac:dyDescent="0.3">
      <c r="A148">
        <v>153.09188247245402</v>
      </c>
      <c r="B148">
        <v>0.62509599999999998</v>
      </c>
      <c r="C148">
        <v>1.9300000000000001E-2</v>
      </c>
      <c r="D148">
        <f t="shared" si="2"/>
        <v>4958.4001744042025</v>
      </c>
      <c r="G148" t="s">
        <v>2</v>
      </c>
      <c r="H148">
        <v>4958.4001744042025</v>
      </c>
      <c r="I148">
        <v>4938.0861974009958</v>
      </c>
    </row>
    <row r="149" spans="1:9" x14ac:dyDescent="0.3">
      <c r="A149">
        <v>153.16920532537762</v>
      </c>
      <c r="B149">
        <v>0.62518700000000005</v>
      </c>
      <c r="C149">
        <v>1.9300000000000001E-2</v>
      </c>
      <c r="D149">
        <f t="shared" si="2"/>
        <v>4961.6267341842931</v>
      </c>
      <c r="G149" t="s">
        <v>3</v>
      </c>
      <c r="H149">
        <v>4961.6267341842931</v>
      </c>
      <c r="I149">
        <v>4938.0861974009958</v>
      </c>
    </row>
    <row r="150" spans="1:9" x14ac:dyDescent="0.3">
      <c r="A150">
        <v>152.26816400893847</v>
      </c>
      <c r="B150">
        <v>0.624116</v>
      </c>
      <c r="C150">
        <v>1.9300000000000001E-2</v>
      </c>
      <c r="D150">
        <f t="shared" si="2"/>
        <v>4923.9895051089452</v>
      </c>
      <c r="G150" t="s">
        <v>4</v>
      </c>
      <c r="H150">
        <v>4923.9895051089452</v>
      </c>
      <c r="I150">
        <v>4938.0861974009958</v>
      </c>
    </row>
    <row r="151" spans="1:9" x14ac:dyDescent="0.3">
      <c r="A151">
        <v>151.84506281784721</v>
      </c>
      <c r="B151">
        <v>0.62360499999999996</v>
      </c>
      <c r="C151">
        <v>1.9300000000000001E-2</v>
      </c>
      <c r="D151">
        <f t="shared" si="2"/>
        <v>4906.2870672810159</v>
      </c>
      <c r="G151" t="s">
        <v>5</v>
      </c>
      <c r="H151">
        <v>4906.2870672810159</v>
      </c>
      <c r="I151">
        <v>4938.0861974009958</v>
      </c>
    </row>
    <row r="152" spans="1:9" x14ac:dyDescent="0.3">
      <c r="A152">
        <v>151.94320688880842</v>
      </c>
      <c r="B152">
        <v>0.62372399999999995</v>
      </c>
      <c r="C152">
        <v>1.9300000000000001E-2</v>
      </c>
      <c r="D152">
        <f t="shared" si="2"/>
        <v>4910.3950659852399</v>
      </c>
      <c r="F152" t="s">
        <v>19</v>
      </c>
      <c r="G152" t="s">
        <v>0</v>
      </c>
      <c r="H152">
        <v>4910.3950659852399</v>
      </c>
      <c r="I152">
        <v>4938.0861974009958</v>
      </c>
    </row>
    <row r="153" spans="1:9" x14ac:dyDescent="0.3">
      <c r="A153">
        <v>152.58395043649463</v>
      </c>
      <c r="B153">
        <v>0.62449399999999999</v>
      </c>
      <c r="C153">
        <v>1.9300000000000001E-2</v>
      </c>
      <c r="D153">
        <f t="shared" si="2"/>
        <v>4937.1897172999106</v>
      </c>
      <c r="G153" t="s">
        <v>1</v>
      </c>
      <c r="H153">
        <v>4937.1897172999106</v>
      </c>
      <c r="I153">
        <v>4938.0861974009958</v>
      </c>
    </row>
    <row r="154" spans="1:9" x14ac:dyDescent="0.3">
      <c r="A154">
        <v>152.77222400436074</v>
      </c>
      <c r="B154">
        <v>0.624718</v>
      </c>
      <c r="C154">
        <v>1.9300000000000001E-2</v>
      </c>
      <c r="D154">
        <f t="shared" si="2"/>
        <v>4945.0548308578354</v>
      </c>
      <c r="G154" t="s">
        <v>2</v>
      </c>
      <c r="H154">
        <v>4945.0548308578354</v>
      </c>
      <c r="I154">
        <v>4938.0861974009958</v>
      </c>
    </row>
    <row r="155" spans="1:9" x14ac:dyDescent="0.3">
      <c r="A155">
        <v>153.5399611573884</v>
      </c>
      <c r="B155">
        <v>0.62562099999999998</v>
      </c>
      <c r="C155">
        <v>1.9300000000000001E-2</v>
      </c>
      <c r="D155">
        <f t="shared" si="2"/>
        <v>4977.0893284583672</v>
      </c>
      <c r="G155" t="s">
        <v>3</v>
      </c>
      <c r="H155">
        <v>4977.0893284583672</v>
      </c>
      <c r="I155">
        <v>4938.0861974009958</v>
      </c>
    </row>
    <row r="156" spans="1:9" x14ac:dyDescent="0.3">
      <c r="A156">
        <v>153.3422134049259</v>
      </c>
      <c r="B156">
        <v>0.62539</v>
      </c>
      <c r="C156">
        <v>1.9300000000000001E-2</v>
      </c>
      <c r="D156">
        <f t="shared" si="2"/>
        <v>4968.8438777879073</v>
      </c>
      <c r="G156" t="s">
        <v>4</v>
      </c>
      <c r="H156">
        <v>4968.8438777879073</v>
      </c>
      <c r="I156">
        <v>4938.0861974009958</v>
      </c>
    </row>
    <row r="157" spans="1:9" x14ac:dyDescent="0.3">
      <c r="A157">
        <v>153.05030646935728</v>
      </c>
      <c r="B157">
        <v>0.62504700000000002</v>
      </c>
      <c r="C157">
        <v>1.9300000000000001E-2</v>
      </c>
      <c r="D157">
        <f t="shared" si="2"/>
        <v>4956.6650211270653</v>
      </c>
      <c r="G157" t="s">
        <v>5</v>
      </c>
      <c r="H157">
        <v>4956.6650211270653</v>
      </c>
      <c r="I157">
        <v>4938.0861974009958</v>
      </c>
    </row>
    <row r="158" spans="1:9" x14ac:dyDescent="0.3">
      <c r="A158">
        <v>152.99691254206357</v>
      </c>
      <c r="B158">
        <v>0.62498399999999998</v>
      </c>
      <c r="C158">
        <v>1.9300000000000001E-2</v>
      </c>
      <c r="D158">
        <f t="shared" si="2"/>
        <v>4954.4363931704174</v>
      </c>
      <c r="F158" t="s">
        <v>20</v>
      </c>
      <c r="G158" t="s">
        <v>0</v>
      </c>
      <c r="H158">
        <v>4954.4363931704174</v>
      </c>
      <c r="I158">
        <v>4938.0861974009958</v>
      </c>
    </row>
    <row r="159" spans="1:9" x14ac:dyDescent="0.3">
      <c r="A159">
        <v>152.66621508727752</v>
      </c>
      <c r="B159">
        <v>0.62459200000000004</v>
      </c>
      <c r="C159">
        <v>1.9300000000000001E-2</v>
      </c>
      <c r="D159">
        <f t="shared" si="2"/>
        <v>4940.626767554033</v>
      </c>
      <c r="G159" t="s">
        <v>1</v>
      </c>
      <c r="H159">
        <v>4940.626767554033</v>
      </c>
      <c r="I159">
        <v>4938.0861974009958</v>
      </c>
    </row>
    <row r="160" spans="1:9" x14ac:dyDescent="0.3">
      <c r="A160">
        <v>153.5880413144771</v>
      </c>
      <c r="B160">
        <v>0.62567700000000004</v>
      </c>
      <c r="C160">
        <v>1.9300000000000001E-2</v>
      </c>
      <c r="D160">
        <f t="shared" si="2"/>
        <v>4979.0935194568956</v>
      </c>
      <c r="G160" t="s">
        <v>2</v>
      </c>
      <c r="H160">
        <v>4979.0935194568956</v>
      </c>
      <c r="I160">
        <v>4938.0861974009958</v>
      </c>
    </row>
    <row r="161" spans="1:9" x14ac:dyDescent="0.3">
      <c r="A161">
        <v>153.56399432223182</v>
      </c>
      <c r="B161">
        <v>0.62564900000000001</v>
      </c>
      <c r="C161">
        <v>1.9300000000000001E-2</v>
      </c>
      <c r="D161">
        <f t="shared" si="2"/>
        <v>4978.091164959068</v>
      </c>
      <c r="G161" t="s">
        <v>3</v>
      </c>
      <c r="H161">
        <v>4978.091164959068</v>
      </c>
      <c r="I161">
        <v>4938.0861974009958</v>
      </c>
    </row>
    <row r="162" spans="1:9" x14ac:dyDescent="0.3">
      <c r="A162">
        <v>153.00877194176533</v>
      </c>
      <c r="B162">
        <v>0.62499800000000005</v>
      </c>
      <c r="C162">
        <v>1.9300000000000001E-2</v>
      </c>
      <c r="D162">
        <f t="shared" si="2"/>
        <v>4954.9314220756187</v>
      </c>
      <c r="G162" t="s">
        <v>4</v>
      </c>
      <c r="H162">
        <v>4954.9314220756187</v>
      </c>
      <c r="I162">
        <v>4938.0861974009958</v>
      </c>
    </row>
    <row r="163" spans="1:9" x14ac:dyDescent="0.3">
      <c r="A163">
        <v>152.78401949042365</v>
      </c>
      <c r="B163">
        <v>0.62473199999999995</v>
      </c>
      <c r="C163">
        <v>1.9300000000000001E-2</v>
      </c>
      <c r="D163">
        <f t="shared" si="2"/>
        <v>4945.5474644710539</v>
      </c>
      <c r="G163" t="s">
        <v>5</v>
      </c>
      <c r="H163">
        <v>4945.5474644710539</v>
      </c>
      <c r="I163">
        <v>4938.0861974009958</v>
      </c>
    </row>
    <row r="164" spans="1:9" x14ac:dyDescent="0.3">
      <c r="A164">
        <v>152.7899184893698</v>
      </c>
      <c r="B164">
        <v>0.62473900000000004</v>
      </c>
      <c r="C164">
        <v>1.9300000000000001E-2</v>
      </c>
      <c r="D164">
        <f t="shared" si="2"/>
        <v>4945.7938283487256</v>
      </c>
      <c r="F164" t="s">
        <v>21</v>
      </c>
      <c r="G164" t="s">
        <v>0</v>
      </c>
      <c r="H164">
        <v>4945.7938283487256</v>
      </c>
      <c r="I164">
        <v>4938.0861974009958</v>
      </c>
    </row>
    <row r="165" spans="1:9" x14ac:dyDescent="0.3">
      <c r="A165">
        <v>152.29730257764894</v>
      </c>
      <c r="B165">
        <v>0.62415100000000001</v>
      </c>
      <c r="C165">
        <v>1.9300000000000001E-2</v>
      </c>
      <c r="D165">
        <f t="shared" si="2"/>
        <v>4925.2079637897496</v>
      </c>
      <c r="G165" t="s">
        <v>1</v>
      </c>
      <c r="H165">
        <v>4925.2079637897496</v>
      </c>
      <c r="I165">
        <v>4938.0861974009958</v>
      </c>
    </row>
    <row r="166" spans="1:9" x14ac:dyDescent="0.3">
      <c r="A166">
        <v>153.03250088297105</v>
      </c>
      <c r="B166">
        <v>0.62502599999999997</v>
      </c>
      <c r="C166">
        <v>1.9300000000000001E-2</v>
      </c>
      <c r="D166">
        <f t="shared" si="2"/>
        <v>4955.921859941961</v>
      </c>
      <c r="G166" t="s">
        <v>2</v>
      </c>
      <c r="H166">
        <v>4955.921859941961</v>
      </c>
      <c r="I166">
        <v>4938.0861974009958</v>
      </c>
    </row>
    <row r="167" spans="1:9" x14ac:dyDescent="0.3">
      <c r="A167">
        <v>153.16325231619496</v>
      </c>
      <c r="B167">
        <v>0.62517999999999996</v>
      </c>
      <c r="C167">
        <v>1.9300000000000001E-2</v>
      </c>
      <c r="D167">
        <f t="shared" si="2"/>
        <v>4961.3783462714382</v>
      </c>
      <c r="G167" t="s">
        <v>3</v>
      </c>
      <c r="H167">
        <v>4961.3783462714382</v>
      </c>
      <c r="I167">
        <v>4938.0861974009958</v>
      </c>
    </row>
    <row r="168" spans="1:9" x14ac:dyDescent="0.3">
      <c r="A168">
        <v>153.28844439261246</v>
      </c>
      <c r="B168">
        <v>0.62532699999999997</v>
      </c>
      <c r="C168">
        <v>1.9300000000000001E-2</v>
      </c>
      <c r="D168">
        <f t="shared" si="2"/>
        <v>4966.6011951657592</v>
      </c>
      <c r="G168" t="s">
        <v>4</v>
      </c>
      <c r="H168">
        <v>4966.6011951657592</v>
      </c>
      <c r="I168">
        <v>4938.0861974009958</v>
      </c>
    </row>
    <row r="169" spans="1:9" x14ac:dyDescent="0.3">
      <c r="A169">
        <v>153.3422134049259</v>
      </c>
      <c r="B169">
        <v>0.62539</v>
      </c>
      <c r="C169">
        <v>1.9300000000000001E-2</v>
      </c>
      <c r="D169">
        <f t="shared" si="2"/>
        <v>4968.8438777879073</v>
      </c>
      <c r="G169" t="s">
        <v>5</v>
      </c>
      <c r="H169">
        <v>4968.8438777879073</v>
      </c>
      <c r="I169">
        <v>4938.0861974009958</v>
      </c>
    </row>
    <row r="170" spans="1:9" x14ac:dyDescent="0.3">
      <c r="A170">
        <v>152.99691254206357</v>
      </c>
      <c r="B170">
        <v>0.62498399999999998</v>
      </c>
      <c r="C170">
        <v>1.9300000000000001E-2</v>
      </c>
      <c r="D170">
        <f t="shared" si="2"/>
        <v>4954.4363931704174</v>
      </c>
      <c r="F170" t="s">
        <v>22</v>
      </c>
      <c r="G170" t="s">
        <v>0</v>
      </c>
      <c r="H170">
        <v>4954.4363931704174</v>
      </c>
      <c r="I170">
        <v>4938.0861974009958</v>
      </c>
    </row>
    <row r="171" spans="1:9" x14ac:dyDescent="0.3">
      <c r="A171">
        <v>152.50770760770419</v>
      </c>
      <c r="B171">
        <v>0.62440300000000004</v>
      </c>
      <c r="C171">
        <v>1.9300000000000001E-2</v>
      </c>
      <c r="D171">
        <f t="shared" si="2"/>
        <v>4934.0036348898093</v>
      </c>
      <c r="G171" t="s">
        <v>1</v>
      </c>
      <c r="H171">
        <v>4934.0036348898093</v>
      </c>
      <c r="I171">
        <v>4938.0861974009958</v>
      </c>
    </row>
    <row r="172" spans="1:9" x14ac:dyDescent="0.3">
      <c r="A172">
        <v>153.54596815301409</v>
      </c>
      <c r="B172">
        <v>0.62562799999999996</v>
      </c>
      <c r="C172">
        <v>1.9300000000000001E-2</v>
      </c>
      <c r="D172">
        <f t="shared" si="2"/>
        <v>4977.3397390483879</v>
      </c>
      <c r="G172" t="s">
        <v>2</v>
      </c>
      <c r="H172">
        <v>4977.3397390483879</v>
      </c>
      <c r="I172">
        <v>4938.0861974009958</v>
      </c>
    </row>
    <row r="173" spans="1:9" x14ac:dyDescent="0.3">
      <c r="A173">
        <v>153.90191664376064</v>
      </c>
      <c r="B173">
        <v>0.62604099999999996</v>
      </c>
      <c r="C173">
        <v>1.9300000000000001E-2</v>
      </c>
      <c r="D173">
        <f t="shared" si="2"/>
        <v>4992.1714921024113</v>
      </c>
      <c r="G173" t="s">
        <v>3</v>
      </c>
      <c r="H173">
        <v>4992.1714921024113</v>
      </c>
      <c r="I173">
        <v>4938.0861974009958</v>
      </c>
    </row>
    <row r="174" spans="1:9" x14ac:dyDescent="0.3">
      <c r="A174">
        <v>153.51594180653316</v>
      </c>
      <c r="B174">
        <v>0.62559299999999995</v>
      </c>
      <c r="C174">
        <v>1.9300000000000001E-2</v>
      </c>
      <c r="D174">
        <f t="shared" si="2"/>
        <v>4976.0880094598178</v>
      </c>
      <c r="G174" t="s">
        <v>4</v>
      </c>
      <c r="H174">
        <v>4976.0880094598178</v>
      </c>
      <c r="I174">
        <v>4938.0861974009958</v>
      </c>
    </row>
    <row r="175" spans="1:9" x14ac:dyDescent="0.3">
      <c r="A175">
        <v>153.08594050147454</v>
      </c>
      <c r="B175">
        <v>0.62508900000000001</v>
      </c>
      <c r="C175">
        <v>1.9300000000000001E-2</v>
      </c>
      <c r="D175">
        <f t="shared" si="2"/>
        <v>4958.1522001101666</v>
      </c>
      <c r="G175" t="s">
        <v>5</v>
      </c>
      <c r="H175">
        <v>4958.1522001101666</v>
      </c>
      <c r="I175">
        <v>4938.0861974009958</v>
      </c>
    </row>
    <row r="176" spans="1:9" x14ac:dyDescent="0.3">
      <c r="A176">
        <v>152.71329675854139</v>
      </c>
      <c r="B176">
        <v>0.62464799999999998</v>
      </c>
      <c r="C176">
        <v>1.9300000000000001E-2</v>
      </c>
      <c r="D176">
        <f t="shared" si="2"/>
        <v>4942.5935437113658</v>
      </c>
      <c r="F176" t="s">
        <v>23</v>
      </c>
      <c r="G176" t="s">
        <v>0</v>
      </c>
      <c r="H176">
        <v>4942.5935437113658</v>
      </c>
      <c r="I176">
        <v>4938.0861974009958</v>
      </c>
    </row>
    <row r="177" spans="1:9" x14ac:dyDescent="0.3">
      <c r="A177">
        <v>152.37315896555532</v>
      </c>
      <c r="B177">
        <v>0.62424199999999996</v>
      </c>
      <c r="C177">
        <v>1.9300000000000001E-2</v>
      </c>
      <c r="D177">
        <f t="shared" si="2"/>
        <v>4928.3795595324445</v>
      </c>
      <c r="G177" t="s">
        <v>1</v>
      </c>
      <c r="H177">
        <v>4928.3795595324445</v>
      </c>
      <c r="I177">
        <v>4938.0861974009958</v>
      </c>
    </row>
    <row r="178" spans="1:9" x14ac:dyDescent="0.3">
      <c r="A178">
        <v>152.99691254206357</v>
      </c>
      <c r="B178">
        <v>0.62498399999999998</v>
      </c>
      <c r="C178">
        <v>1.9300000000000001E-2</v>
      </c>
      <c r="D178">
        <f t="shared" si="2"/>
        <v>4954.4363931704174</v>
      </c>
      <c r="G178" t="s">
        <v>2</v>
      </c>
      <c r="H178">
        <v>4954.4363931704174</v>
      </c>
      <c r="I178">
        <v>4938.0861974009958</v>
      </c>
    </row>
    <row r="179" spans="1:9" x14ac:dyDescent="0.3">
      <c r="A179">
        <v>153.50993912568495</v>
      </c>
      <c r="B179">
        <v>0.62558599999999998</v>
      </c>
      <c r="C179">
        <v>1.9300000000000001E-2</v>
      </c>
      <c r="D179">
        <f t="shared" si="2"/>
        <v>4975.8377605119558</v>
      </c>
      <c r="G179" t="s">
        <v>3</v>
      </c>
      <c r="H179">
        <v>4975.8377605119558</v>
      </c>
      <c r="I179">
        <v>4938.0861974009958</v>
      </c>
    </row>
    <row r="180" spans="1:9" x14ac:dyDescent="0.3">
      <c r="A180">
        <v>153.09188247245402</v>
      </c>
      <c r="B180">
        <v>0.62509599999999998</v>
      </c>
      <c r="C180">
        <v>1.9300000000000001E-2</v>
      </c>
      <c r="D180">
        <f t="shared" si="2"/>
        <v>4958.4001744042025</v>
      </c>
      <c r="G180" t="s">
        <v>4</v>
      </c>
      <c r="H180">
        <v>4958.4001744042025</v>
      </c>
      <c r="I180">
        <v>4938.0861974009958</v>
      </c>
    </row>
    <row r="181" spans="1:9" x14ac:dyDescent="0.3">
      <c r="A181">
        <v>152.46671176383282</v>
      </c>
      <c r="B181">
        <v>0.62435399999999996</v>
      </c>
      <c r="C181">
        <v>1.9300000000000001E-2</v>
      </c>
      <c r="D181">
        <f t="shared" si="2"/>
        <v>4932.2902257303667</v>
      </c>
      <c r="G181" t="s">
        <v>5</v>
      </c>
      <c r="H181">
        <v>4932.2902257303667</v>
      </c>
      <c r="I181">
        <v>4938.0861974009958</v>
      </c>
    </row>
    <row r="182" spans="1:9" x14ac:dyDescent="0.3">
      <c r="A182">
        <v>153.14539838975185</v>
      </c>
      <c r="B182">
        <v>0.62515900000000002</v>
      </c>
      <c r="C182">
        <v>1.9300000000000001E-2</v>
      </c>
      <c r="D182">
        <f t="shared" si="2"/>
        <v>4960.6333736755887</v>
      </c>
      <c r="F182" t="s">
        <v>24</v>
      </c>
      <c r="G182" t="s">
        <v>0</v>
      </c>
      <c r="H182">
        <v>4960.6333736755887</v>
      </c>
      <c r="I182">
        <v>4938.0861974009958</v>
      </c>
    </row>
    <row r="183" spans="1:9" x14ac:dyDescent="0.3">
      <c r="A183">
        <v>152.67798050103471</v>
      </c>
      <c r="B183">
        <v>0.62460599999999999</v>
      </c>
      <c r="C183">
        <v>1.9300000000000001E-2</v>
      </c>
      <c r="D183">
        <f t="shared" si="2"/>
        <v>4941.1182740326049</v>
      </c>
      <c r="G183" t="s">
        <v>1</v>
      </c>
      <c r="H183">
        <v>4941.1182740326049</v>
      </c>
      <c r="I183">
        <v>4938.0861974009958</v>
      </c>
    </row>
    <row r="184" spans="1:9" x14ac:dyDescent="0.3">
      <c r="A184">
        <v>153.36613300381092</v>
      </c>
      <c r="B184">
        <v>0.62541800000000003</v>
      </c>
      <c r="C184">
        <v>1.9300000000000001E-2</v>
      </c>
      <c r="D184">
        <f t="shared" si="2"/>
        <v>4969.8414596361354</v>
      </c>
      <c r="G184" t="s">
        <v>2</v>
      </c>
      <c r="H184">
        <v>4969.8414596361354</v>
      </c>
      <c r="I184">
        <v>4938.0861974009958</v>
      </c>
    </row>
    <row r="185" spans="1:9" x14ac:dyDescent="0.3">
      <c r="A185">
        <v>153.78091665454792</v>
      </c>
      <c r="B185">
        <v>0.62590100000000004</v>
      </c>
      <c r="C185">
        <v>1.9300000000000001E-2</v>
      </c>
      <c r="D185">
        <f t="shared" si="2"/>
        <v>4987.1310629532745</v>
      </c>
      <c r="G185" t="s">
        <v>3</v>
      </c>
      <c r="H185">
        <v>4987.1310629532745</v>
      </c>
      <c r="I185">
        <v>4938.0861974009958</v>
      </c>
    </row>
    <row r="186" spans="1:9" x14ac:dyDescent="0.3">
      <c r="A186">
        <v>153.57601608909027</v>
      </c>
      <c r="B186">
        <v>0.62566299999999997</v>
      </c>
      <c r="C186">
        <v>1.9300000000000001E-2</v>
      </c>
      <c r="D186">
        <f t="shared" si="2"/>
        <v>4978.5922774273822</v>
      </c>
      <c r="G186" t="s">
        <v>4</v>
      </c>
      <c r="H186">
        <v>4978.5922774273822</v>
      </c>
      <c r="I186">
        <v>4938.0861974009958</v>
      </c>
    </row>
    <row r="187" spans="1:9" x14ac:dyDescent="0.3">
      <c r="A187">
        <v>153.68436782638014</v>
      </c>
      <c r="B187">
        <v>0.62578900000000004</v>
      </c>
      <c r="C187">
        <v>1.9300000000000001E-2</v>
      </c>
      <c r="D187">
        <f t="shared" si="2"/>
        <v>4983.1081273421032</v>
      </c>
      <c r="G187" t="s">
        <v>5</v>
      </c>
      <c r="H187">
        <v>4983.1081273421032</v>
      </c>
      <c r="I187">
        <v>4938.0861974009958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194E0-582A-4191-9A17-57FAAA2C8ED2}">
  <dimension ref="A2:AA187"/>
  <sheetViews>
    <sheetView topLeftCell="Q2" workbookViewId="0">
      <selection activeCell="W2" sqref="W2:W187"/>
    </sheetView>
  </sheetViews>
  <sheetFormatPr defaultRowHeight="14.4" x14ac:dyDescent="0.3"/>
  <cols>
    <col min="1" max="1" width="13.5546875" customWidth="1"/>
    <col min="3" max="3" width="8" customWidth="1"/>
    <col min="5" max="5" width="14.21875" customWidth="1"/>
    <col min="7" max="7" width="14.21875" customWidth="1"/>
    <col min="8" max="8" width="13.109375" customWidth="1"/>
    <col min="11" max="11" width="13.5546875" customWidth="1"/>
    <col min="13" max="13" width="12" customWidth="1"/>
    <col min="15" max="15" width="13.44140625" customWidth="1"/>
    <col min="17" max="17" width="14.6640625" customWidth="1"/>
    <col min="19" max="19" width="13.109375" customWidth="1"/>
    <col min="21" max="21" width="14" customWidth="1"/>
    <col min="22" max="22" width="10.109375" customWidth="1"/>
    <col min="23" max="23" width="12.88671875" customWidth="1"/>
    <col min="27" max="27" width="13.33203125" customWidth="1"/>
  </cols>
  <sheetData>
    <row r="2" spans="1:23" x14ac:dyDescent="0.3">
      <c r="A2">
        <v>4955.921859941961</v>
      </c>
      <c r="B2">
        <v>9.6500000000000006E-3</v>
      </c>
      <c r="C2">
        <v>0.01</v>
      </c>
      <c r="D2">
        <v>16.3</v>
      </c>
      <c r="E2">
        <v>54.20461855484546</v>
      </c>
      <c r="G2">
        <f>1/A2</f>
        <v>2.017788069022765E-4</v>
      </c>
      <c r="H2">
        <f>1/E2</f>
        <v>1.8448612436746094E-2</v>
      </c>
      <c r="I2">
        <f>B2/C2</f>
        <v>0.96500000000000008</v>
      </c>
      <c r="K2">
        <f>LN(C2/B2)</f>
        <v>3.5627177643151035E-2</v>
      </c>
      <c r="M2">
        <f>B2*K2/D2</f>
        <v>2.109216345131334E-5</v>
      </c>
      <c r="O2">
        <f>(G2*M2)+(H2*I2)</f>
        <v>1.780291525741156E-2</v>
      </c>
      <c r="Q2">
        <f>1/O2</f>
        <v>56.170575747906703</v>
      </c>
      <c r="S2" s="1">
        <v>45292</v>
      </c>
      <c r="T2" t="s">
        <v>0</v>
      </c>
      <c r="U2">
        <v>56.170575747906703</v>
      </c>
      <c r="V2" s="2">
        <f>AVERAGE(U2:U187)</f>
        <v>55.16362248923803</v>
      </c>
      <c r="W2">
        <v>55.16362248923803</v>
      </c>
    </row>
    <row r="3" spans="1:23" x14ac:dyDescent="0.3">
      <c r="A3">
        <v>4953.4467151160816</v>
      </c>
      <c r="B3">
        <v>9.6500000000000006E-3</v>
      </c>
      <c r="C3">
        <v>0.01</v>
      </c>
      <c r="D3">
        <v>16.3</v>
      </c>
      <c r="E3">
        <v>53.859778136679083</v>
      </c>
      <c r="G3">
        <f t="shared" ref="G3:G66" si="0">1/A3</f>
        <v>2.0187963200419032E-4</v>
      </c>
      <c r="H3">
        <f t="shared" ref="H3:H66" si="1">1/E3</f>
        <v>1.8566730770080715E-2</v>
      </c>
      <c r="I3">
        <f t="shared" ref="I3:I66" si="2">B3/C3</f>
        <v>0.96500000000000008</v>
      </c>
      <c r="K3">
        <f t="shared" ref="K3:K66" si="3">LN(C3/B3)</f>
        <v>3.5627177643151035E-2</v>
      </c>
      <c r="M3">
        <f t="shared" ref="M3:M66" si="4">B3*K3/D3</f>
        <v>2.109216345131334E-5</v>
      </c>
      <c r="O3">
        <f t="shared" ref="O3:O66" si="5">(G3*M3)+(H3*I3)</f>
        <v>1.7916899451206086E-2</v>
      </c>
      <c r="Q3">
        <f t="shared" ref="Q3:Q66" si="6">1/O3</f>
        <v>55.813228328000939</v>
      </c>
      <c r="T3" t="s">
        <v>1</v>
      </c>
      <c r="U3">
        <v>55.813228328000939</v>
      </c>
      <c r="W3">
        <v>55.16362248923803</v>
      </c>
    </row>
    <row r="4" spans="1:23" x14ac:dyDescent="0.3">
      <c r="A4">
        <v>4980.8488877497948</v>
      </c>
      <c r="B4">
        <v>9.6500000000000006E-3</v>
      </c>
      <c r="C4">
        <v>0.01</v>
      </c>
      <c r="D4">
        <v>16.3</v>
      </c>
      <c r="E4">
        <v>53.55320723209163</v>
      </c>
      <c r="G4">
        <f t="shared" si="0"/>
        <v>2.0076898989235777E-4</v>
      </c>
      <c r="H4">
        <f t="shared" si="1"/>
        <v>1.867301795140203E-2</v>
      </c>
      <c r="I4">
        <f t="shared" si="2"/>
        <v>0.96500000000000008</v>
      </c>
      <c r="K4">
        <f t="shared" si="3"/>
        <v>3.5627177643151035E-2</v>
      </c>
      <c r="M4">
        <f t="shared" si="4"/>
        <v>2.109216345131334E-5</v>
      </c>
      <c r="O4">
        <f t="shared" si="5"/>
        <v>1.8019466557755312E-2</v>
      </c>
      <c r="Q4">
        <f t="shared" si="6"/>
        <v>55.495538494152299</v>
      </c>
      <c r="T4" t="s">
        <v>2</v>
      </c>
      <c r="U4">
        <v>55.495538494152299</v>
      </c>
      <c r="W4">
        <v>55.16362248923803</v>
      </c>
    </row>
    <row r="5" spans="1:23" x14ac:dyDescent="0.3">
      <c r="A5">
        <v>4873.2600224970956</v>
      </c>
      <c r="B5">
        <v>9.6500000000000006E-3</v>
      </c>
      <c r="C5">
        <v>0.01</v>
      </c>
      <c r="D5">
        <v>16.3</v>
      </c>
      <c r="E5">
        <v>52.744176277731263</v>
      </c>
      <c r="G5">
        <f t="shared" si="0"/>
        <v>2.0520144531249379E-4</v>
      </c>
      <c r="H5">
        <f t="shared" si="1"/>
        <v>1.895943913759068E-2</v>
      </c>
      <c r="I5">
        <f t="shared" si="2"/>
        <v>0.96500000000000008</v>
      </c>
      <c r="K5">
        <f t="shared" si="3"/>
        <v>3.5627177643151035E-2</v>
      </c>
      <c r="M5">
        <f t="shared" si="4"/>
        <v>2.109216345131334E-5</v>
      </c>
      <c r="O5">
        <f t="shared" si="5"/>
        <v>1.8295863095917433E-2</v>
      </c>
      <c r="Q5">
        <f t="shared" si="6"/>
        <v>54.657164559956811</v>
      </c>
      <c r="T5" t="s">
        <v>3</v>
      </c>
      <c r="U5">
        <v>54.657164559956811</v>
      </c>
      <c r="W5">
        <v>55.16362248923803</v>
      </c>
    </row>
    <row r="6" spans="1:23" x14ac:dyDescent="0.3">
      <c r="A6">
        <v>4906.2870672810159</v>
      </c>
      <c r="B6">
        <v>9.6500000000000006E-3</v>
      </c>
      <c r="C6">
        <v>0.01</v>
      </c>
      <c r="D6">
        <v>16.3</v>
      </c>
      <c r="E6">
        <v>52.992819995192519</v>
      </c>
      <c r="G6">
        <f t="shared" si="0"/>
        <v>2.038201161666196E-4</v>
      </c>
      <c r="H6">
        <f t="shared" si="1"/>
        <v>1.8870480946111559E-2</v>
      </c>
      <c r="I6">
        <f t="shared" si="2"/>
        <v>0.96500000000000008</v>
      </c>
      <c r="K6">
        <f t="shared" si="3"/>
        <v>3.5627177643151035E-2</v>
      </c>
      <c r="M6">
        <f t="shared" si="4"/>
        <v>2.109216345131334E-5</v>
      </c>
      <c r="O6">
        <f t="shared" si="5"/>
        <v>1.8210018412004862E-2</v>
      </c>
      <c r="Q6">
        <f t="shared" si="6"/>
        <v>54.914826409003247</v>
      </c>
      <c r="T6" t="s">
        <v>4</v>
      </c>
      <c r="U6">
        <v>54.914826409003247</v>
      </c>
      <c r="W6">
        <v>55.16362248923803</v>
      </c>
    </row>
    <row r="7" spans="1:23" x14ac:dyDescent="0.3">
      <c r="A7">
        <v>4930.0895018102447</v>
      </c>
      <c r="B7">
        <v>9.6500000000000006E-3</v>
      </c>
      <c r="C7">
        <v>0.01</v>
      </c>
      <c r="D7">
        <v>16.3</v>
      </c>
      <c r="E7">
        <v>54.152338735454769</v>
      </c>
      <c r="G7">
        <f t="shared" si="0"/>
        <v>2.0283607419963008E-4</v>
      </c>
      <c r="H7">
        <f t="shared" si="1"/>
        <v>1.8466423119511129E-2</v>
      </c>
      <c r="I7">
        <f t="shared" si="2"/>
        <v>0.96500000000000008</v>
      </c>
      <c r="K7">
        <f t="shared" si="3"/>
        <v>3.5627177643151035E-2</v>
      </c>
      <c r="M7">
        <f t="shared" si="4"/>
        <v>2.109216345131334E-5</v>
      </c>
      <c r="O7">
        <f t="shared" si="5"/>
        <v>1.7820102588579873E-2</v>
      </c>
      <c r="Q7">
        <f t="shared" si="6"/>
        <v>56.116399724929551</v>
      </c>
      <c r="T7" t="s">
        <v>5</v>
      </c>
      <c r="U7">
        <v>56.116399724929551</v>
      </c>
      <c r="W7">
        <v>55.16362248923803</v>
      </c>
    </row>
    <row r="8" spans="1:23" x14ac:dyDescent="0.3">
      <c r="A8">
        <v>4922.2849538828295</v>
      </c>
      <c r="B8">
        <v>9.6500000000000006E-3</v>
      </c>
      <c r="C8">
        <v>0.01</v>
      </c>
      <c r="D8">
        <v>16.3</v>
      </c>
      <c r="E8">
        <v>53.40084767951771</v>
      </c>
      <c r="G8">
        <f t="shared" si="0"/>
        <v>2.0315768172079785E-4</v>
      </c>
      <c r="H8">
        <f t="shared" si="1"/>
        <v>1.8726294496324212E-2</v>
      </c>
      <c r="I8">
        <f t="shared" si="2"/>
        <v>0.96500000000000008</v>
      </c>
      <c r="K8">
        <f t="shared" si="3"/>
        <v>3.5627177643151035E-2</v>
      </c>
      <c r="M8">
        <f t="shared" si="4"/>
        <v>2.109216345131334E-5</v>
      </c>
      <c r="O8">
        <f t="shared" si="5"/>
        <v>1.8070878473987893E-2</v>
      </c>
      <c r="Q8">
        <f t="shared" si="6"/>
        <v>55.337652867260935</v>
      </c>
      <c r="S8" s="1">
        <v>45323</v>
      </c>
      <c r="T8" t="s">
        <v>0</v>
      </c>
      <c r="U8">
        <v>55.337652867260935</v>
      </c>
      <c r="W8">
        <v>55.16362248923803</v>
      </c>
    </row>
    <row r="9" spans="1:23" x14ac:dyDescent="0.3">
      <c r="A9">
        <v>4894.9750088993715</v>
      </c>
      <c r="B9">
        <v>9.6500000000000006E-3</v>
      </c>
      <c r="C9">
        <v>0.01</v>
      </c>
      <c r="D9">
        <v>16.3</v>
      </c>
      <c r="E9">
        <v>53.908637415652407</v>
      </c>
      <c r="G9">
        <f t="shared" si="0"/>
        <v>2.0429113492549753E-4</v>
      </c>
      <c r="H9">
        <f t="shared" si="1"/>
        <v>1.854990309418671E-2</v>
      </c>
      <c r="I9">
        <f t="shared" si="2"/>
        <v>0.96500000000000008</v>
      </c>
      <c r="K9">
        <f t="shared" si="3"/>
        <v>3.5627177643151035E-2</v>
      </c>
      <c r="M9">
        <f t="shared" si="4"/>
        <v>2.109216345131334E-5</v>
      </c>
      <c r="O9">
        <f t="shared" si="5"/>
        <v>1.7900660794832185E-2</v>
      </c>
      <c r="Q9">
        <f t="shared" si="6"/>
        <v>55.863859522364343</v>
      </c>
      <c r="T9" t="s">
        <v>1</v>
      </c>
      <c r="U9">
        <v>55.863859522364343</v>
      </c>
      <c r="W9">
        <v>55.16362248923803</v>
      </c>
    </row>
    <row r="10" spans="1:23" x14ac:dyDescent="0.3">
      <c r="A10">
        <v>4958.8962183144868</v>
      </c>
      <c r="B10">
        <v>9.6500000000000006E-3</v>
      </c>
      <c r="C10">
        <v>0.01</v>
      </c>
      <c r="D10">
        <v>16.3</v>
      </c>
      <c r="E10">
        <v>54.327328964899024</v>
      </c>
      <c r="G10">
        <f t="shared" si="0"/>
        <v>2.0165777946849165E-4</v>
      </c>
      <c r="H10">
        <f t="shared" si="1"/>
        <v>1.8406942123845287E-2</v>
      </c>
      <c r="I10">
        <f t="shared" si="2"/>
        <v>0.96500000000000008</v>
      </c>
      <c r="K10">
        <f t="shared" si="3"/>
        <v>3.5627177643151035E-2</v>
      </c>
      <c r="M10">
        <f t="shared" si="4"/>
        <v>2.109216345131334E-5</v>
      </c>
      <c r="O10">
        <f t="shared" si="5"/>
        <v>1.7762703402909547E-2</v>
      </c>
      <c r="Q10">
        <f t="shared" si="6"/>
        <v>56.297736741818198</v>
      </c>
      <c r="T10" t="s">
        <v>2</v>
      </c>
      <c r="U10">
        <v>56.297736741818198</v>
      </c>
      <c r="W10">
        <v>55.16362248923803</v>
      </c>
    </row>
    <row r="11" spans="1:23" x14ac:dyDescent="0.3">
      <c r="A11">
        <v>4999.2501570454797</v>
      </c>
      <c r="B11">
        <v>9.6500000000000006E-3</v>
      </c>
      <c r="C11">
        <v>0.01</v>
      </c>
      <c r="D11">
        <v>16.3</v>
      </c>
      <c r="E11">
        <v>54.021427696231903</v>
      </c>
      <c r="G11">
        <f t="shared" si="0"/>
        <v>2.0002999821697114E-4</v>
      </c>
      <c r="H11">
        <f t="shared" si="1"/>
        <v>1.8511173114918469E-2</v>
      </c>
      <c r="I11">
        <f t="shared" si="2"/>
        <v>0.96500000000000008</v>
      </c>
      <c r="K11">
        <f t="shared" si="3"/>
        <v>3.5627177643151035E-2</v>
      </c>
      <c r="M11">
        <f t="shared" si="4"/>
        <v>2.109216345131334E-5</v>
      </c>
      <c r="O11">
        <f t="shared" si="5"/>
        <v>1.786328627496174E-2</v>
      </c>
      <c r="Q11">
        <f t="shared" si="6"/>
        <v>55.980740867466274</v>
      </c>
      <c r="T11" t="s">
        <v>3</v>
      </c>
      <c r="U11">
        <v>55.980740867466274</v>
      </c>
      <c r="W11">
        <v>55.16362248923803</v>
      </c>
    </row>
    <row r="12" spans="1:23" x14ac:dyDescent="0.3">
      <c r="A12">
        <v>4966.8502539357432</v>
      </c>
      <c r="B12">
        <v>9.6500000000000006E-3</v>
      </c>
      <c r="C12">
        <v>0.01</v>
      </c>
      <c r="D12">
        <v>16.3</v>
      </c>
      <c r="E12">
        <v>53.521735800743897</v>
      </c>
      <c r="G12">
        <f t="shared" si="0"/>
        <v>2.0133483976240228E-4</v>
      </c>
      <c r="H12">
        <f t="shared" si="1"/>
        <v>1.86839979129769E-2</v>
      </c>
      <c r="I12">
        <f t="shared" si="2"/>
        <v>0.96500000000000008</v>
      </c>
      <c r="K12">
        <f t="shared" si="3"/>
        <v>3.5627177643151035E-2</v>
      </c>
      <c r="M12">
        <f t="shared" si="4"/>
        <v>2.109216345131334E-5</v>
      </c>
      <c r="O12">
        <f t="shared" si="5"/>
        <v>1.8030062232610059E-2</v>
      </c>
      <c r="Q12">
        <f t="shared" si="6"/>
        <v>55.462925590536827</v>
      </c>
      <c r="T12" t="s">
        <v>4</v>
      </c>
      <c r="U12">
        <v>55.462925590536827</v>
      </c>
      <c r="W12">
        <v>55.16362248923803</v>
      </c>
    </row>
    <row r="13" spans="1:23" x14ac:dyDescent="0.3">
      <c r="A13">
        <v>4957.4084677821038</v>
      </c>
      <c r="B13">
        <v>9.6500000000000006E-3</v>
      </c>
      <c r="C13">
        <v>0.01</v>
      </c>
      <c r="D13">
        <v>16.3</v>
      </c>
      <c r="E13">
        <v>54.492258557724661</v>
      </c>
      <c r="G13">
        <f t="shared" si="0"/>
        <v>2.0171829828002658E-4</v>
      </c>
      <c r="H13">
        <f t="shared" si="1"/>
        <v>1.8351230550311681E-2</v>
      </c>
      <c r="I13">
        <f t="shared" si="2"/>
        <v>0.96500000000000008</v>
      </c>
      <c r="K13">
        <f t="shared" si="3"/>
        <v>3.5627177643151035E-2</v>
      </c>
      <c r="M13">
        <f t="shared" si="4"/>
        <v>2.109216345131334E-5</v>
      </c>
      <c r="O13">
        <f t="shared" si="5"/>
        <v>1.770894173572609E-2</v>
      </c>
      <c r="Q13">
        <f t="shared" si="6"/>
        <v>56.468648150927955</v>
      </c>
      <c r="T13" t="s">
        <v>5</v>
      </c>
      <c r="U13">
        <v>56.468648150927955</v>
      </c>
      <c r="W13">
        <v>55.16362248923803</v>
      </c>
    </row>
    <row r="14" spans="1:23" x14ac:dyDescent="0.3">
      <c r="A14">
        <v>4951.2217886154494</v>
      </c>
      <c r="B14">
        <v>9.6500000000000006E-3</v>
      </c>
      <c r="C14">
        <v>0.01</v>
      </c>
      <c r="D14">
        <v>16.3</v>
      </c>
      <c r="E14">
        <v>53.648617168156065</v>
      </c>
      <c r="G14">
        <f t="shared" si="0"/>
        <v>2.0197035048992183E-4</v>
      </c>
      <c r="H14">
        <f t="shared" si="1"/>
        <v>1.863980942631947E-2</v>
      </c>
      <c r="I14">
        <f t="shared" si="2"/>
        <v>0.96500000000000008</v>
      </c>
      <c r="K14">
        <f t="shared" si="3"/>
        <v>3.5627177643151035E-2</v>
      </c>
      <c r="M14">
        <f t="shared" si="4"/>
        <v>2.109216345131334E-5</v>
      </c>
      <c r="O14">
        <f t="shared" si="5"/>
        <v>1.7987420356389935E-2</v>
      </c>
      <c r="Q14">
        <f t="shared" si="6"/>
        <v>55.594408769390618</v>
      </c>
      <c r="S14" s="1">
        <v>45352</v>
      </c>
      <c r="T14" t="s">
        <v>0</v>
      </c>
      <c r="U14">
        <v>55.594408769390618</v>
      </c>
      <c r="W14">
        <v>55.16362248923803</v>
      </c>
    </row>
    <row r="15" spans="1:23" x14ac:dyDescent="0.3">
      <c r="A15">
        <v>4940.1353860178488</v>
      </c>
      <c r="B15">
        <v>9.6500000000000006E-3</v>
      </c>
      <c r="C15">
        <v>0.01</v>
      </c>
      <c r="D15">
        <v>16.3</v>
      </c>
      <c r="E15">
        <v>53.082499733117324</v>
      </c>
      <c r="G15">
        <f t="shared" si="0"/>
        <v>2.0242360216084714E-4</v>
      </c>
      <c r="H15">
        <f t="shared" si="1"/>
        <v>1.8838600386713061E-2</v>
      </c>
      <c r="I15">
        <f t="shared" si="2"/>
        <v>0.96500000000000008</v>
      </c>
      <c r="K15">
        <f t="shared" si="3"/>
        <v>3.5627177643151035E-2</v>
      </c>
      <c r="M15">
        <f t="shared" si="4"/>
        <v>2.109216345131334E-5</v>
      </c>
      <c r="O15">
        <f t="shared" si="5"/>
        <v>1.8179253642729806E-2</v>
      </c>
      <c r="Q15">
        <f t="shared" si="6"/>
        <v>55.007758825121904</v>
      </c>
      <c r="T15" t="s">
        <v>1</v>
      </c>
      <c r="U15">
        <v>55.007758825121904</v>
      </c>
      <c r="W15">
        <v>55.16362248923803</v>
      </c>
    </row>
    <row r="16" spans="1:23" x14ac:dyDescent="0.3">
      <c r="A16">
        <v>4936.6992087157996</v>
      </c>
      <c r="B16">
        <v>9.6500000000000006E-3</v>
      </c>
      <c r="C16">
        <v>0.01</v>
      </c>
      <c r="D16">
        <v>16.3</v>
      </c>
      <c r="E16">
        <v>53.102955502941626</v>
      </c>
      <c r="G16">
        <f t="shared" si="0"/>
        <v>2.0256449860961518E-4</v>
      </c>
      <c r="H16">
        <f t="shared" si="1"/>
        <v>1.8831343576434369E-2</v>
      </c>
      <c r="I16">
        <f t="shared" si="2"/>
        <v>0.96500000000000008</v>
      </c>
      <c r="K16">
        <f t="shared" si="3"/>
        <v>3.5627177643151035E-2</v>
      </c>
      <c r="M16">
        <f t="shared" si="4"/>
        <v>2.109216345131334E-5</v>
      </c>
      <c r="O16">
        <f t="shared" si="5"/>
        <v>1.8172250823782682E-2</v>
      </c>
      <c r="Q16">
        <f t="shared" si="6"/>
        <v>55.028956495100971</v>
      </c>
      <c r="T16" t="s">
        <v>2</v>
      </c>
      <c r="U16">
        <v>55.028956495100971</v>
      </c>
      <c r="W16">
        <v>55.16362248923803</v>
      </c>
    </row>
    <row r="17" spans="1:27" x14ac:dyDescent="0.3">
      <c r="A17">
        <v>4976.8389502122245</v>
      </c>
      <c r="B17">
        <v>9.6500000000000006E-3</v>
      </c>
      <c r="C17">
        <v>0.01</v>
      </c>
      <c r="D17">
        <v>16.3</v>
      </c>
      <c r="E17">
        <v>52.869553574533292</v>
      </c>
      <c r="G17">
        <f t="shared" si="0"/>
        <v>2.0093075343684922E-4</v>
      </c>
      <c r="H17">
        <f t="shared" si="1"/>
        <v>1.8914477849529061E-2</v>
      </c>
      <c r="I17">
        <f t="shared" si="2"/>
        <v>0.96500000000000008</v>
      </c>
      <c r="K17">
        <f t="shared" si="3"/>
        <v>3.5627177643151035E-2</v>
      </c>
      <c r="M17">
        <f t="shared" si="4"/>
        <v>2.109216345131334E-5</v>
      </c>
      <c r="O17">
        <f t="shared" si="5"/>
        <v>1.825247536285984E-2</v>
      </c>
      <c r="Q17">
        <f t="shared" si="6"/>
        <v>54.787089428692028</v>
      </c>
      <c r="T17" t="s">
        <v>3</v>
      </c>
      <c r="U17">
        <v>54.787089428692028</v>
      </c>
      <c r="W17">
        <v>55.16362248923803</v>
      </c>
    </row>
    <row r="18" spans="1:27" x14ac:dyDescent="0.3">
      <c r="A18">
        <v>4946.0402236169748</v>
      </c>
      <c r="B18">
        <v>9.6500000000000006E-3</v>
      </c>
      <c r="C18">
        <v>0.01</v>
      </c>
      <c r="D18">
        <v>16.3</v>
      </c>
      <c r="E18">
        <v>53.074973014117923</v>
      </c>
      <c r="G18">
        <f t="shared" si="0"/>
        <v>2.0218193843735322E-4</v>
      </c>
      <c r="H18">
        <f t="shared" si="1"/>
        <v>1.8841271944387054E-2</v>
      </c>
      <c r="I18">
        <f t="shared" si="2"/>
        <v>0.96500000000000008</v>
      </c>
      <c r="K18">
        <f t="shared" si="3"/>
        <v>3.5627177643151035E-2</v>
      </c>
      <c r="M18">
        <f t="shared" si="4"/>
        <v>2.109216345131334E-5</v>
      </c>
      <c r="O18">
        <f t="shared" si="5"/>
        <v>1.8181831690787999E-2</v>
      </c>
      <c r="Q18">
        <f t="shared" si="6"/>
        <v>54.999959135396665</v>
      </c>
      <c r="T18" t="s">
        <v>4</v>
      </c>
      <c r="U18">
        <v>54.999959135396665</v>
      </c>
      <c r="W18">
        <v>55.16362248923803</v>
      </c>
    </row>
    <row r="19" spans="1:27" x14ac:dyDescent="0.3">
      <c r="A19">
        <v>4954.4363931704174</v>
      </c>
      <c r="B19">
        <v>9.6500000000000006E-3</v>
      </c>
      <c r="C19">
        <v>0.01</v>
      </c>
      <c r="D19">
        <v>16.3</v>
      </c>
      <c r="E19">
        <v>53.830931266792064</v>
      </c>
      <c r="G19">
        <f t="shared" si="0"/>
        <v>2.0183930535034786E-4</v>
      </c>
      <c r="H19">
        <f t="shared" si="1"/>
        <v>1.8576680292672055E-2</v>
      </c>
      <c r="I19">
        <f t="shared" si="2"/>
        <v>0.96500000000000008</v>
      </c>
      <c r="K19">
        <f t="shared" si="3"/>
        <v>3.5627177643151035E-2</v>
      </c>
      <c r="M19">
        <f t="shared" si="4"/>
        <v>2.109216345131334E-5</v>
      </c>
      <c r="O19">
        <f t="shared" si="5"/>
        <v>1.7926500739656154E-2</v>
      </c>
      <c r="Q19">
        <f t="shared" si="6"/>
        <v>55.783335215435969</v>
      </c>
      <c r="T19" t="s">
        <v>5</v>
      </c>
      <c r="U19">
        <v>55.783335215435969</v>
      </c>
      <c r="W19">
        <v>55.16362248923803</v>
      </c>
    </row>
    <row r="20" spans="1:27" x14ac:dyDescent="0.3">
      <c r="A20">
        <v>4939.1529975373987</v>
      </c>
      <c r="B20">
        <v>9.6500000000000006E-3</v>
      </c>
      <c r="C20">
        <v>0.01</v>
      </c>
      <c r="D20">
        <v>16.3</v>
      </c>
      <c r="E20">
        <v>53.22629429805788</v>
      </c>
      <c r="G20">
        <f t="shared" si="0"/>
        <v>2.0246386384438543E-4</v>
      </c>
      <c r="H20">
        <f t="shared" si="1"/>
        <v>1.8787706587277634E-2</v>
      </c>
      <c r="I20">
        <f t="shared" si="2"/>
        <v>0.96500000000000008</v>
      </c>
      <c r="K20">
        <f t="shared" si="3"/>
        <v>3.5627177643151035E-2</v>
      </c>
      <c r="M20">
        <f t="shared" si="4"/>
        <v>2.109216345131334E-5</v>
      </c>
      <c r="O20">
        <f t="shared" si="5"/>
        <v>1.8130141127123828E-2</v>
      </c>
      <c r="Q20">
        <f t="shared" si="6"/>
        <v>55.156768664306604</v>
      </c>
      <c r="S20" s="1">
        <v>45383</v>
      </c>
      <c r="T20" t="s">
        <v>0</v>
      </c>
      <c r="U20">
        <v>55.156768664306604</v>
      </c>
      <c r="W20">
        <v>55.16362248923803</v>
      </c>
    </row>
    <row r="21" spans="1:27" x14ac:dyDescent="0.3">
      <c r="A21">
        <v>4899.5399758931253</v>
      </c>
      <c r="B21">
        <v>9.6500000000000006E-3</v>
      </c>
      <c r="C21">
        <v>0.01</v>
      </c>
      <c r="D21">
        <v>16.3</v>
      </c>
      <c r="E21">
        <v>52.808062549084354</v>
      </c>
      <c r="G21">
        <f t="shared" si="0"/>
        <v>2.0410079413990542E-4</v>
      </c>
      <c r="H21">
        <f t="shared" si="1"/>
        <v>1.8936502339401563E-2</v>
      </c>
      <c r="I21">
        <f t="shared" si="2"/>
        <v>0.96500000000000008</v>
      </c>
      <c r="K21">
        <f t="shared" si="3"/>
        <v>3.5627177643151035E-2</v>
      </c>
      <c r="M21">
        <f t="shared" si="4"/>
        <v>2.109216345131334E-5</v>
      </c>
      <c r="O21">
        <f t="shared" si="5"/>
        <v>1.8273729062449822E-2</v>
      </c>
      <c r="Q21">
        <f t="shared" si="6"/>
        <v>54.723367988139444</v>
      </c>
      <c r="T21" t="s">
        <v>1</v>
      </c>
      <c r="U21">
        <v>54.723367988139444</v>
      </c>
      <c r="W21">
        <v>55.16362248923803</v>
      </c>
    </row>
    <row r="22" spans="1:27" x14ac:dyDescent="0.3">
      <c r="A22">
        <v>4892.3370690563343</v>
      </c>
      <c r="B22">
        <v>9.6500000000000006E-3</v>
      </c>
      <c r="C22">
        <v>0.01</v>
      </c>
      <c r="D22">
        <v>16.3</v>
      </c>
      <c r="E22">
        <v>52.756195588812474</v>
      </c>
      <c r="G22">
        <f t="shared" si="0"/>
        <v>2.0440128835867119E-4</v>
      </c>
      <c r="H22">
        <f t="shared" si="1"/>
        <v>1.8955119656354841E-2</v>
      </c>
      <c r="I22">
        <f t="shared" si="2"/>
        <v>0.96500000000000008</v>
      </c>
      <c r="K22">
        <f t="shared" si="3"/>
        <v>3.5627177643151035E-2</v>
      </c>
      <c r="M22">
        <f t="shared" si="4"/>
        <v>2.109216345131334E-5</v>
      </c>
      <c r="O22">
        <f t="shared" si="5"/>
        <v>1.8291694779647805E-2</v>
      </c>
      <c r="Q22">
        <f t="shared" si="6"/>
        <v>54.669619849148518</v>
      </c>
      <c r="T22" t="s">
        <v>2</v>
      </c>
      <c r="U22">
        <v>54.669619849148518</v>
      </c>
      <c r="W22">
        <v>55.16362248923803</v>
      </c>
    </row>
    <row r="23" spans="1:27" x14ac:dyDescent="0.3">
      <c r="A23">
        <v>4880.6299531516261</v>
      </c>
      <c r="B23">
        <v>9.6500000000000006E-3</v>
      </c>
      <c r="C23">
        <v>0.01</v>
      </c>
      <c r="D23">
        <v>16.3</v>
      </c>
      <c r="E23">
        <v>52.099745490699036</v>
      </c>
      <c r="G23">
        <f t="shared" si="0"/>
        <v>2.0489158358630701E-4</v>
      </c>
      <c r="H23">
        <f t="shared" si="1"/>
        <v>1.9193951728200327E-2</v>
      </c>
      <c r="I23">
        <f t="shared" si="2"/>
        <v>0.96500000000000008</v>
      </c>
      <c r="K23">
        <f t="shared" si="3"/>
        <v>3.5627177643151035E-2</v>
      </c>
      <c r="M23">
        <f t="shared" si="4"/>
        <v>2.109216345131334E-5</v>
      </c>
      <c r="O23">
        <f t="shared" si="5"/>
        <v>1.8522167739320087E-2</v>
      </c>
      <c r="Q23">
        <f t="shared" si="6"/>
        <v>53.98936096864805</v>
      </c>
      <c r="T23" t="s">
        <v>3</v>
      </c>
      <c r="U23">
        <v>53.98936096864805</v>
      </c>
      <c r="W23">
        <v>55.16362248923803</v>
      </c>
    </row>
    <row r="24" spans="1:27" x14ac:dyDescent="0.3">
      <c r="A24">
        <v>4904.3569157934344</v>
      </c>
      <c r="B24">
        <v>9.6500000000000006E-3</v>
      </c>
      <c r="C24">
        <v>0.01</v>
      </c>
      <c r="D24">
        <v>16.3</v>
      </c>
      <c r="E24">
        <v>52.973632472354147</v>
      </c>
      <c r="G24">
        <f t="shared" si="0"/>
        <v>2.0390033131147399E-4</v>
      </c>
      <c r="H24">
        <f t="shared" si="1"/>
        <v>1.8877316002860092E-2</v>
      </c>
      <c r="I24">
        <f t="shared" si="2"/>
        <v>0.96500000000000008</v>
      </c>
      <c r="K24">
        <f t="shared" si="3"/>
        <v>3.5627177643151035E-2</v>
      </c>
      <c r="M24">
        <f t="shared" si="4"/>
        <v>2.109216345131334E-5</v>
      </c>
      <c r="O24">
        <f t="shared" si="5"/>
        <v>1.8216614243459106E-2</v>
      </c>
      <c r="Q24">
        <f t="shared" si="6"/>
        <v>54.894942969935371</v>
      </c>
      <c r="T24" t="s">
        <v>4</v>
      </c>
      <c r="U24">
        <v>54.894942969935371</v>
      </c>
      <c r="W24">
        <v>55.16362248923803</v>
      </c>
    </row>
    <row r="25" spans="1:27" x14ac:dyDescent="0.3">
      <c r="A25">
        <v>4907.0113725695855</v>
      </c>
      <c r="B25">
        <v>9.6500000000000006E-3</v>
      </c>
      <c r="C25">
        <v>0.01</v>
      </c>
      <c r="D25">
        <v>16.3</v>
      </c>
      <c r="E25">
        <v>52.921552794192266</v>
      </c>
      <c r="G25">
        <f t="shared" si="0"/>
        <v>2.0379003105434909E-4</v>
      </c>
      <c r="H25">
        <f t="shared" si="1"/>
        <v>1.88958930190299E-2</v>
      </c>
      <c r="I25">
        <f t="shared" si="2"/>
        <v>0.96500000000000008</v>
      </c>
      <c r="K25">
        <f t="shared" si="3"/>
        <v>3.5627177643151035E-2</v>
      </c>
      <c r="M25">
        <f t="shared" si="4"/>
        <v>2.109216345131334E-5</v>
      </c>
      <c r="O25">
        <f t="shared" si="5"/>
        <v>1.8234541061736498E-2</v>
      </c>
      <c r="Q25">
        <f t="shared" si="6"/>
        <v>54.840974423996208</v>
      </c>
      <c r="T25" t="s">
        <v>5</v>
      </c>
      <c r="U25">
        <v>54.840974423996208</v>
      </c>
      <c r="W25">
        <v>55.16362248923803</v>
      </c>
      <c r="AA25">
        <f>MIN(U2:U187)</f>
        <v>52.699709192083517</v>
      </c>
    </row>
    <row r="26" spans="1:27" x14ac:dyDescent="0.3">
      <c r="A26">
        <v>4904.3569157934335</v>
      </c>
      <c r="B26">
        <v>9.6500000000000006E-3</v>
      </c>
      <c r="C26">
        <v>0.01</v>
      </c>
      <c r="D26">
        <v>16.3</v>
      </c>
      <c r="E26">
        <v>52.160868679265782</v>
      </c>
      <c r="G26">
        <f t="shared" si="0"/>
        <v>2.0390033131147402E-4</v>
      </c>
      <c r="H26">
        <f t="shared" si="1"/>
        <v>1.9171459857176519E-2</v>
      </c>
      <c r="I26">
        <f t="shared" si="2"/>
        <v>0.96500000000000008</v>
      </c>
      <c r="K26">
        <f t="shared" si="3"/>
        <v>3.5627177643151035E-2</v>
      </c>
      <c r="M26">
        <f t="shared" si="4"/>
        <v>2.109216345131334E-5</v>
      </c>
      <c r="O26">
        <f t="shared" si="5"/>
        <v>1.8500463062874457E-2</v>
      </c>
      <c r="Q26">
        <f t="shared" si="6"/>
        <v>54.052701091938388</v>
      </c>
      <c r="S26" s="1">
        <v>45413</v>
      </c>
      <c r="T26" t="s">
        <v>0</v>
      </c>
      <c r="U26">
        <v>54.052701091938388</v>
      </c>
      <c r="W26">
        <v>55.16362248923803</v>
      </c>
      <c r="AA26">
        <f>MAX(U2:U187)</f>
        <v>58.309483175028859</v>
      </c>
    </row>
    <row r="27" spans="1:27" x14ac:dyDescent="0.3">
      <c r="A27">
        <v>4901.4653074338012</v>
      </c>
      <c r="B27">
        <v>9.6500000000000006E-3</v>
      </c>
      <c r="C27">
        <v>0.01</v>
      </c>
      <c r="D27">
        <v>16.3</v>
      </c>
      <c r="E27">
        <v>51.500345833052044</v>
      </c>
      <c r="G27">
        <f t="shared" si="0"/>
        <v>2.0402062185023555E-4</v>
      </c>
      <c r="H27">
        <f t="shared" si="1"/>
        <v>1.9417345336702904E-2</v>
      </c>
      <c r="I27">
        <f t="shared" si="2"/>
        <v>0.96500000000000008</v>
      </c>
      <c r="K27">
        <f t="shared" si="3"/>
        <v>3.5627177643151035E-2</v>
      </c>
      <c r="M27">
        <f t="shared" si="4"/>
        <v>2.109216345131334E-5</v>
      </c>
      <c r="O27">
        <f t="shared" si="5"/>
        <v>1.8737742553154607E-2</v>
      </c>
      <c r="Q27">
        <f t="shared" si="6"/>
        <v>53.368221767549272</v>
      </c>
      <c r="T27" t="s">
        <v>1</v>
      </c>
      <c r="U27">
        <v>53.368221767549272</v>
      </c>
      <c r="W27">
        <v>55.16362248923803</v>
      </c>
    </row>
    <row r="28" spans="1:27" x14ac:dyDescent="0.3">
      <c r="A28">
        <v>4954.4363931704174</v>
      </c>
      <c r="B28">
        <v>9.6500000000000006E-3</v>
      </c>
      <c r="C28">
        <v>0.01</v>
      </c>
      <c r="D28">
        <v>16.3</v>
      </c>
      <c r="E28">
        <v>52.67223880526614</v>
      </c>
      <c r="G28">
        <f t="shared" si="0"/>
        <v>2.0183930535034786E-4</v>
      </c>
      <c r="H28">
        <f t="shared" si="1"/>
        <v>1.8985333122009247E-2</v>
      </c>
      <c r="I28">
        <f t="shared" si="2"/>
        <v>0.96500000000000008</v>
      </c>
      <c r="K28">
        <f t="shared" si="3"/>
        <v>3.5627177643151035E-2</v>
      </c>
      <c r="M28">
        <f t="shared" si="4"/>
        <v>2.109216345131334E-5</v>
      </c>
      <c r="O28">
        <f t="shared" si="5"/>
        <v>1.8320850719966544E-2</v>
      </c>
      <c r="Q28">
        <f t="shared" si="6"/>
        <v>54.58261820288584</v>
      </c>
      <c r="T28" t="s">
        <v>2</v>
      </c>
      <c r="U28">
        <v>54.58261820288584</v>
      </c>
      <c r="W28">
        <v>55.16362248923803</v>
      </c>
    </row>
    <row r="29" spans="1:27" x14ac:dyDescent="0.3">
      <c r="A29">
        <v>4982.1036958927589</v>
      </c>
      <c r="B29">
        <v>9.6500000000000006E-3</v>
      </c>
      <c r="C29">
        <v>0.01</v>
      </c>
      <c r="D29">
        <v>16.3</v>
      </c>
      <c r="E29">
        <v>53.120376308619846</v>
      </c>
      <c r="G29">
        <f t="shared" si="0"/>
        <v>2.0071842358969746E-4</v>
      </c>
      <c r="H29">
        <f t="shared" si="1"/>
        <v>1.8825167845012609E-2</v>
      </c>
      <c r="I29">
        <f t="shared" si="2"/>
        <v>0.96500000000000008</v>
      </c>
      <c r="K29">
        <f t="shared" si="3"/>
        <v>3.5627177643151035E-2</v>
      </c>
      <c r="M29">
        <f t="shared" si="4"/>
        <v>2.109216345131334E-5</v>
      </c>
      <c r="O29">
        <f t="shared" si="5"/>
        <v>1.8166291204022966E-2</v>
      </c>
      <c r="Q29">
        <f t="shared" si="6"/>
        <v>55.047009252970014</v>
      </c>
      <c r="T29" t="s">
        <v>3</v>
      </c>
      <c r="U29">
        <v>55.047009252970014</v>
      </c>
      <c r="W29">
        <v>55.16362248923803</v>
      </c>
    </row>
    <row r="30" spans="1:27" x14ac:dyDescent="0.3">
      <c r="A30">
        <v>4964.6098771436591</v>
      </c>
      <c r="B30">
        <v>9.6500000000000006E-3</v>
      </c>
      <c r="C30">
        <v>0.01</v>
      </c>
      <c r="D30">
        <v>16.3</v>
      </c>
      <c r="E30">
        <v>53.450918305342768</v>
      </c>
      <c r="G30">
        <f t="shared" si="0"/>
        <v>2.014256960257551E-4</v>
      </c>
      <c r="H30">
        <f t="shared" si="1"/>
        <v>1.8708752472453658E-2</v>
      </c>
      <c r="I30">
        <f t="shared" si="2"/>
        <v>0.96500000000000008</v>
      </c>
      <c r="K30">
        <f t="shared" si="3"/>
        <v>3.5627177643151035E-2</v>
      </c>
      <c r="M30">
        <f t="shared" si="4"/>
        <v>2.109216345131334E-5</v>
      </c>
      <c r="O30">
        <f t="shared" si="5"/>
        <v>1.8053950384421487E-2</v>
      </c>
      <c r="Q30">
        <f t="shared" si="6"/>
        <v>55.389539613606487</v>
      </c>
      <c r="T30" t="s">
        <v>4</v>
      </c>
      <c r="U30">
        <v>55.389539613606487</v>
      </c>
      <c r="W30">
        <v>55.16362248923803</v>
      </c>
    </row>
    <row r="31" spans="1:27" x14ac:dyDescent="0.3">
      <c r="A31">
        <v>4942.5935437113658</v>
      </c>
      <c r="B31">
        <v>9.6500000000000006E-3</v>
      </c>
      <c r="C31">
        <v>0.01</v>
      </c>
      <c r="D31">
        <v>16.3</v>
      </c>
      <c r="E31">
        <v>53.041787633408923</v>
      </c>
      <c r="G31">
        <f t="shared" si="0"/>
        <v>2.0232292846987892E-4</v>
      </c>
      <c r="H31">
        <f t="shared" si="1"/>
        <v>1.8853059910261011E-2</v>
      </c>
      <c r="I31">
        <f t="shared" si="2"/>
        <v>0.96500000000000008</v>
      </c>
      <c r="K31">
        <f t="shared" si="3"/>
        <v>3.5627177643151035E-2</v>
      </c>
      <c r="M31">
        <f t="shared" si="4"/>
        <v>2.109216345131334E-5</v>
      </c>
      <c r="O31">
        <f t="shared" si="5"/>
        <v>1.8193207080830155E-2</v>
      </c>
      <c r="Q31">
        <f t="shared" si="6"/>
        <v>54.965570146985328</v>
      </c>
      <c r="T31" t="s">
        <v>5</v>
      </c>
      <c r="U31">
        <v>54.965570146985328</v>
      </c>
      <c r="W31">
        <v>55.16362248923803</v>
      </c>
    </row>
    <row r="32" spans="1:27" x14ac:dyDescent="0.3">
      <c r="A32">
        <v>4938.9074784144332</v>
      </c>
      <c r="B32">
        <v>9.6500000000000006E-3</v>
      </c>
      <c r="C32">
        <v>0.01</v>
      </c>
      <c r="D32">
        <v>16.3</v>
      </c>
      <c r="E32">
        <v>53.019545299306131</v>
      </c>
      <c r="G32">
        <f t="shared" si="0"/>
        <v>2.024739285703396E-4</v>
      </c>
      <c r="H32">
        <f t="shared" si="1"/>
        <v>1.8860968994637663E-2</v>
      </c>
      <c r="I32">
        <f t="shared" si="2"/>
        <v>0.96500000000000008</v>
      </c>
      <c r="K32">
        <f t="shared" si="3"/>
        <v>3.5627177643151035E-2</v>
      </c>
      <c r="M32">
        <f t="shared" si="4"/>
        <v>2.109216345131334E-5</v>
      </c>
      <c r="O32">
        <f t="shared" si="5"/>
        <v>1.8200839350438543E-2</v>
      </c>
      <c r="Q32">
        <f t="shared" si="6"/>
        <v>54.942521097297934</v>
      </c>
      <c r="S32" s="1">
        <v>45444</v>
      </c>
      <c r="T32" t="s">
        <v>0</v>
      </c>
      <c r="U32">
        <v>54.942521097297934</v>
      </c>
      <c r="W32">
        <v>55.16362248923803</v>
      </c>
    </row>
    <row r="33" spans="1:23" x14ac:dyDescent="0.3">
      <c r="A33">
        <v>4916.6948607519034</v>
      </c>
      <c r="B33">
        <v>9.6500000000000006E-3</v>
      </c>
      <c r="C33">
        <v>0.01</v>
      </c>
      <c r="D33">
        <v>16.3</v>
      </c>
      <c r="E33">
        <v>52.973089296320161</v>
      </c>
      <c r="G33">
        <f t="shared" si="0"/>
        <v>2.0338866419850822E-4</v>
      </c>
      <c r="H33">
        <f t="shared" si="1"/>
        <v>1.8877509567286389E-2</v>
      </c>
      <c r="I33">
        <f t="shared" si="2"/>
        <v>0.96500000000000008</v>
      </c>
      <c r="K33">
        <f t="shared" si="3"/>
        <v>3.5627177643151035E-2</v>
      </c>
      <c r="M33">
        <f t="shared" si="4"/>
        <v>2.109216345131334E-5</v>
      </c>
      <c r="O33">
        <f t="shared" si="5"/>
        <v>1.8216801022338316E-2</v>
      </c>
      <c r="Q33">
        <f t="shared" si="6"/>
        <v>54.894380126003021</v>
      </c>
      <c r="T33" t="s">
        <v>1</v>
      </c>
      <c r="U33">
        <v>54.894380126003021</v>
      </c>
      <c r="W33">
        <v>55.16362248923803</v>
      </c>
    </row>
    <row r="34" spans="1:23" x14ac:dyDescent="0.3">
      <c r="A34">
        <v>4955.921859941961</v>
      </c>
      <c r="B34">
        <v>9.6500000000000006E-3</v>
      </c>
      <c r="C34">
        <v>0.01</v>
      </c>
      <c r="D34">
        <v>16.3</v>
      </c>
      <c r="E34">
        <v>53.28893264455597</v>
      </c>
      <c r="G34">
        <f t="shared" si="0"/>
        <v>2.017788069022765E-4</v>
      </c>
      <c r="H34">
        <f t="shared" si="1"/>
        <v>1.8765622623183851E-2</v>
      </c>
      <c r="I34">
        <f t="shared" si="2"/>
        <v>0.96500000000000008</v>
      </c>
      <c r="K34">
        <f t="shared" si="3"/>
        <v>3.5627177643151035E-2</v>
      </c>
      <c r="M34">
        <f t="shared" si="4"/>
        <v>2.109216345131334E-5</v>
      </c>
      <c r="O34">
        <f t="shared" si="5"/>
        <v>1.8108830087323995E-2</v>
      </c>
      <c r="Q34">
        <f t="shared" si="6"/>
        <v>55.221678881397771</v>
      </c>
      <c r="S34" s="1"/>
      <c r="T34" t="s">
        <v>2</v>
      </c>
      <c r="U34">
        <v>55.221678881397771</v>
      </c>
      <c r="W34">
        <v>55.16362248923803</v>
      </c>
    </row>
    <row r="35" spans="1:23" x14ac:dyDescent="0.3">
      <c r="A35">
        <v>4969.0932250954493</v>
      </c>
      <c r="B35">
        <v>9.6500000000000006E-3</v>
      </c>
      <c r="C35">
        <v>0.01</v>
      </c>
      <c r="D35">
        <v>16.3</v>
      </c>
      <c r="E35">
        <v>53.141995049322624</v>
      </c>
      <c r="G35">
        <f t="shared" si="0"/>
        <v>2.0124396035672916E-4</v>
      </c>
      <c r="H35">
        <f t="shared" si="1"/>
        <v>1.8817509562293833E-2</v>
      </c>
      <c r="I35">
        <f t="shared" si="2"/>
        <v>0.96500000000000008</v>
      </c>
      <c r="K35">
        <f t="shared" si="3"/>
        <v>3.5627177643151035E-2</v>
      </c>
      <c r="M35">
        <f t="shared" si="4"/>
        <v>2.109216345131334E-5</v>
      </c>
      <c r="O35">
        <f t="shared" si="5"/>
        <v>1.8158900972284054E-2</v>
      </c>
      <c r="Q35">
        <f t="shared" si="6"/>
        <v>55.06941204901667</v>
      </c>
      <c r="T35" t="s">
        <v>3</v>
      </c>
      <c r="U35">
        <v>55.06941204901667</v>
      </c>
      <c r="W35">
        <v>55.16362248923803</v>
      </c>
    </row>
    <row r="36" spans="1:23" x14ac:dyDescent="0.3">
      <c r="A36">
        <v>4960.1368844883273</v>
      </c>
      <c r="B36">
        <v>9.6500000000000006E-3</v>
      </c>
      <c r="C36">
        <v>0.01</v>
      </c>
      <c r="D36">
        <v>16.3</v>
      </c>
      <c r="E36">
        <v>53.085084788228755</v>
      </c>
      <c r="G36">
        <f t="shared" si="0"/>
        <v>2.0160733933115174E-4</v>
      </c>
      <c r="H36">
        <f t="shared" si="1"/>
        <v>1.8837683013774576E-2</v>
      </c>
      <c r="I36">
        <f t="shared" si="2"/>
        <v>0.96500000000000008</v>
      </c>
      <c r="K36">
        <f t="shared" si="3"/>
        <v>3.5627177643151035E-2</v>
      </c>
      <c r="M36">
        <f t="shared" si="4"/>
        <v>2.109216345131334E-5</v>
      </c>
      <c r="O36">
        <f t="shared" si="5"/>
        <v>1.8178368360627421E-2</v>
      </c>
      <c r="Q36">
        <f t="shared" si="6"/>
        <v>55.010437689550997</v>
      </c>
      <c r="T36" t="s">
        <v>4</v>
      </c>
      <c r="U36">
        <v>55.010437689550997</v>
      </c>
      <c r="W36">
        <v>55.16362248923803</v>
      </c>
    </row>
    <row r="37" spans="1:23" x14ac:dyDescent="0.3">
      <c r="A37">
        <v>4954.9314220756187</v>
      </c>
      <c r="B37">
        <v>9.6500000000000006E-3</v>
      </c>
      <c r="C37">
        <v>0.01</v>
      </c>
      <c r="D37">
        <v>16.3</v>
      </c>
      <c r="E37">
        <v>54.050451427549689</v>
      </c>
      <c r="G37">
        <f t="shared" si="0"/>
        <v>2.0181914033052357E-4</v>
      </c>
      <c r="H37">
        <f t="shared" si="1"/>
        <v>1.8501233081104237E-2</v>
      </c>
      <c r="I37">
        <f t="shared" si="2"/>
        <v>0.96500000000000008</v>
      </c>
      <c r="K37">
        <f t="shared" si="3"/>
        <v>3.5627177643151035E-2</v>
      </c>
      <c r="M37">
        <f t="shared" si="4"/>
        <v>2.109216345131334E-5</v>
      </c>
      <c r="O37">
        <f t="shared" si="5"/>
        <v>1.7853694180067887E-2</v>
      </c>
      <c r="Q37">
        <f t="shared" si="6"/>
        <v>56.010817140377249</v>
      </c>
      <c r="T37" t="s">
        <v>5</v>
      </c>
      <c r="U37">
        <v>56.010817140377249</v>
      </c>
      <c r="W37">
        <v>55.16362248923803</v>
      </c>
    </row>
    <row r="38" spans="1:23" x14ac:dyDescent="0.3">
      <c r="A38">
        <v>4927.8912825429206</v>
      </c>
      <c r="B38">
        <v>9.6500000000000006E-3</v>
      </c>
      <c r="C38">
        <v>0.01</v>
      </c>
      <c r="D38">
        <v>16.3</v>
      </c>
      <c r="E38">
        <v>53.860681842467372</v>
      </c>
      <c r="G38">
        <f t="shared" si="0"/>
        <v>2.0292655471976521E-4</v>
      </c>
      <c r="H38">
        <f t="shared" si="1"/>
        <v>1.8566419246693104E-2</v>
      </c>
      <c r="I38">
        <f t="shared" si="2"/>
        <v>0.96500000000000008</v>
      </c>
      <c r="K38">
        <f t="shared" si="3"/>
        <v>3.5627177643151035E-2</v>
      </c>
      <c r="M38">
        <f t="shared" si="4"/>
        <v>2.109216345131334E-5</v>
      </c>
      <c r="O38">
        <f t="shared" si="5"/>
        <v>1.7916598853218908E-2</v>
      </c>
      <c r="Q38">
        <f t="shared" si="6"/>
        <v>55.814164741448089</v>
      </c>
      <c r="S38" s="1">
        <v>45474</v>
      </c>
      <c r="T38" t="s">
        <v>0</v>
      </c>
      <c r="U38">
        <v>55.814164741448089</v>
      </c>
      <c r="W38">
        <v>55.16362248923803</v>
      </c>
    </row>
    <row r="39" spans="1:23" x14ac:dyDescent="0.3">
      <c r="A39">
        <v>4903.3925642716194</v>
      </c>
      <c r="B39">
        <v>9.6500000000000006E-3</v>
      </c>
      <c r="C39">
        <v>0.01</v>
      </c>
      <c r="D39">
        <v>16.3</v>
      </c>
      <c r="E39">
        <v>52.707530866628169</v>
      </c>
      <c r="G39">
        <f t="shared" si="0"/>
        <v>2.0394043244394939E-4</v>
      </c>
      <c r="H39">
        <f t="shared" si="1"/>
        <v>1.8972620867602642E-2</v>
      </c>
      <c r="I39">
        <f t="shared" si="2"/>
        <v>0.96500000000000008</v>
      </c>
      <c r="K39">
        <f t="shared" si="3"/>
        <v>3.5627177643151035E-2</v>
      </c>
      <c r="M39">
        <f t="shared" si="4"/>
        <v>2.109216345131334E-5</v>
      </c>
      <c r="O39">
        <f t="shared" si="5"/>
        <v>1.8308583438781487E-2</v>
      </c>
      <c r="Q39">
        <f t="shared" si="6"/>
        <v>54.619190137986678</v>
      </c>
      <c r="T39" t="s">
        <v>1</v>
      </c>
      <c r="U39">
        <v>54.619190137986678</v>
      </c>
      <c r="W39">
        <v>55.16362248923803</v>
      </c>
    </row>
    <row r="40" spans="1:23" x14ac:dyDescent="0.3">
      <c r="A40">
        <v>4914.7542702462415</v>
      </c>
      <c r="B40">
        <v>9.6500000000000006E-3</v>
      </c>
      <c r="C40">
        <v>0.01</v>
      </c>
      <c r="D40">
        <v>16.3</v>
      </c>
      <c r="E40">
        <v>52.879453658758976</v>
      </c>
      <c r="G40">
        <f t="shared" si="0"/>
        <v>2.0346897220354773E-4</v>
      </c>
      <c r="H40">
        <f t="shared" si="1"/>
        <v>1.8910936683521493E-2</v>
      </c>
      <c r="I40">
        <f t="shared" si="2"/>
        <v>0.96500000000000008</v>
      </c>
      <c r="K40">
        <f t="shared" si="3"/>
        <v>3.5627177643151035E-2</v>
      </c>
      <c r="M40">
        <f t="shared" si="4"/>
        <v>2.109216345131334E-5</v>
      </c>
      <c r="O40">
        <f t="shared" si="5"/>
        <v>1.8249058191199059E-2</v>
      </c>
      <c r="Q40">
        <f t="shared" si="6"/>
        <v>54.797348417808664</v>
      </c>
      <c r="T40" t="s">
        <v>2</v>
      </c>
      <c r="U40">
        <v>54.797348417808664</v>
      </c>
      <c r="W40">
        <v>55.16362248923803</v>
      </c>
    </row>
    <row r="41" spans="1:23" x14ac:dyDescent="0.3">
      <c r="A41">
        <v>4897.8568873379618</v>
      </c>
      <c r="B41">
        <v>9.6500000000000006E-3</v>
      </c>
      <c r="C41">
        <v>0.01</v>
      </c>
      <c r="D41">
        <v>16.3</v>
      </c>
      <c r="E41">
        <v>52.435081080196049</v>
      </c>
      <c r="G41">
        <f t="shared" si="0"/>
        <v>2.0417093087901774E-4</v>
      </c>
      <c r="H41">
        <f t="shared" si="1"/>
        <v>1.9071201558181344E-2</v>
      </c>
      <c r="I41">
        <f t="shared" si="2"/>
        <v>0.96500000000000008</v>
      </c>
      <c r="K41">
        <f t="shared" si="3"/>
        <v>3.5627177643151035E-2</v>
      </c>
      <c r="M41">
        <f t="shared" si="4"/>
        <v>2.109216345131334E-5</v>
      </c>
      <c r="O41">
        <f t="shared" si="5"/>
        <v>1.8403713810051642E-2</v>
      </c>
      <c r="Q41">
        <f t="shared" si="6"/>
        <v>54.336858871051632</v>
      </c>
      <c r="T41" t="s">
        <v>3</v>
      </c>
      <c r="U41">
        <v>54.336858871051632</v>
      </c>
      <c r="W41">
        <v>55.16362248923803</v>
      </c>
    </row>
    <row r="42" spans="1:23" x14ac:dyDescent="0.3">
      <c r="A42">
        <v>4898.3376197859416</v>
      </c>
      <c r="B42">
        <v>9.6500000000000006E-3</v>
      </c>
      <c r="C42">
        <v>0.01</v>
      </c>
      <c r="D42">
        <v>16.3</v>
      </c>
      <c r="E42">
        <v>52.730625260860478</v>
      </c>
      <c r="G42">
        <f t="shared" si="0"/>
        <v>2.0415089314396835E-4</v>
      </c>
      <c r="H42">
        <f t="shared" si="1"/>
        <v>1.8964311442410568E-2</v>
      </c>
      <c r="I42">
        <f t="shared" si="2"/>
        <v>0.96500000000000008</v>
      </c>
      <c r="K42">
        <f t="shared" si="3"/>
        <v>3.5627177643151035E-2</v>
      </c>
      <c r="M42">
        <f t="shared" si="4"/>
        <v>2.109216345131334E-5</v>
      </c>
      <c r="O42">
        <f t="shared" si="5"/>
        <v>1.8300564847910206E-2</v>
      </c>
      <c r="Q42">
        <f t="shared" si="6"/>
        <v>54.643122128232719</v>
      </c>
      <c r="T42" t="s">
        <v>4</v>
      </c>
      <c r="U42">
        <v>54.643122128232719</v>
      </c>
      <c r="W42">
        <v>55.16362248923803</v>
      </c>
    </row>
    <row r="43" spans="1:23" x14ac:dyDescent="0.3">
      <c r="A43">
        <v>4886.3551555913291</v>
      </c>
      <c r="B43">
        <v>9.6500000000000006E-3</v>
      </c>
      <c r="C43">
        <v>0.01</v>
      </c>
      <c r="D43">
        <v>16.3</v>
      </c>
      <c r="E43">
        <v>53.189171956411798</v>
      </c>
      <c r="G43">
        <f t="shared" si="0"/>
        <v>2.046515179838547E-4</v>
      </c>
      <c r="H43">
        <f t="shared" si="1"/>
        <v>1.8800819099411697E-2</v>
      </c>
      <c r="I43">
        <f t="shared" si="2"/>
        <v>0.96500000000000008</v>
      </c>
      <c r="K43">
        <f t="shared" si="3"/>
        <v>3.5627177643151035E-2</v>
      </c>
      <c r="M43">
        <f t="shared" si="4"/>
        <v>2.109216345131334E-5</v>
      </c>
      <c r="O43">
        <f t="shared" si="5"/>
        <v>1.8142794747475557E-2</v>
      </c>
      <c r="Q43">
        <f t="shared" si="6"/>
        <v>55.118299794420757</v>
      </c>
      <c r="T43" t="s">
        <v>5</v>
      </c>
      <c r="U43">
        <v>55.118299794420757</v>
      </c>
      <c r="W43">
        <v>55.16362248923803</v>
      </c>
    </row>
    <row r="44" spans="1:23" x14ac:dyDescent="0.3">
      <c r="A44">
        <v>4872.5482996733335</v>
      </c>
      <c r="B44">
        <v>9.6500000000000006E-3</v>
      </c>
      <c r="C44">
        <v>0.01</v>
      </c>
      <c r="D44">
        <v>16.3</v>
      </c>
      <c r="E44">
        <v>52.868360219842621</v>
      </c>
      <c r="G44">
        <f t="shared" si="0"/>
        <v>2.0523141865357028E-4</v>
      </c>
      <c r="H44">
        <f t="shared" si="1"/>
        <v>1.8914904790723559E-2</v>
      </c>
      <c r="I44">
        <f t="shared" si="2"/>
        <v>0.96500000000000008</v>
      </c>
      <c r="K44">
        <f t="shared" si="3"/>
        <v>3.5627177643151035E-2</v>
      </c>
      <c r="M44">
        <f t="shared" si="4"/>
        <v>2.109216345131334E-5</v>
      </c>
      <c r="O44">
        <f t="shared" si="5"/>
        <v>1.8252887451822863E-2</v>
      </c>
      <c r="Q44">
        <f t="shared" si="6"/>
        <v>54.785852520015013</v>
      </c>
      <c r="S44" s="1">
        <v>45505</v>
      </c>
      <c r="T44" t="s">
        <v>0</v>
      </c>
      <c r="U44">
        <v>54.785852520015013</v>
      </c>
      <c r="W44">
        <v>55.16362248923803</v>
      </c>
    </row>
    <row r="45" spans="1:23" x14ac:dyDescent="0.3">
      <c r="A45">
        <v>4859.5465265032553</v>
      </c>
      <c r="B45">
        <v>9.6500000000000006E-3</v>
      </c>
      <c r="C45">
        <v>0.01</v>
      </c>
      <c r="D45">
        <v>16.3</v>
      </c>
      <c r="E45">
        <v>52.839233854511612</v>
      </c>
      <c r="G45">
        <f t="shared" si="0"/>
        <v>2.0578051769772063E-4</v>
      </c>
      <c r="H45">
        <f t="shared" si="1"/>
        <v>1.8925331180111655E-2</v>
      </c>
      <c r="I45">
        <f t="shared" si="2"/>
        <v>0.96500000000000008</v>
      </c>
      <c r="K45">
        <f t="shared" si="3"/>
        <v>3.5627177643151035E-2</v>
      </c>
      <c r="M45">
        <f t="shared" si="4"/>
        <v>2.109216345131334E-5</v>
      </c>
      <c r="O45">
        <f t="shared" si="5"/>
        <v>1.8262948929164063E-2</v>
      </c>
      <c r="Q45">
        <f t="shared" si="6"/>
        <v>54.755669737602027</v>
      </c>
      <c r="T45" t="s">
        <v>1</v>
      </c>
      <c r="U45">
        <v>54.755669737602027</v>
      </c>
      <c r="W45">
        <v>55.16362248923803</v>
      </c>
    </row>
    <row r="46" spans="1:23" x14ac:dyDescent="0.3">
      <c r="A46">
        <v>4899.0589434177136</v>
      </c>
      <c r="B46">
        <v>9.6500000000000006E-3</v>
      </c>
      <c r="C46">
        <v>0.01</v>
      </c>
      <c r="D46">
        <v>16.3</v>
      </c>
      <c r="E46">
        <v>52.994271712370107</v>
      </c>
      <c r="G46">
        <f t="shared" si="0"/>
        <v>2.0412083454182192E-4</v>
      </c>
      <c r="H46">
        <f t="shared" si="1"/>
        <v>1.88699640109702E-2</v>
      </c>
      <c r="I46">
        <f t="shared" si="2"/>
        <v>0.96500000000000008</v>
      </c>
      <c r="K46">
        <f t="shared" si="3"/>
        <v>3.5627177643151035E-2</v>
      </c>
      <c r="M46">
        <f t="shared" si="4"/>
        <v>2.109216345131334E-5</v>
      </c>
      <c r="O46">
        <f t="shared" si="5"/>
        <v>1.820951957593625E-2</v>
      </c>
      <c r="Q46">
        <f t="shared" si="6"/>
        <v>54.916330759296521</v>
      </c>
      <c r="T46" t="s">
        <v>2</v>
      </c>
      <c r="U46">
        <v>54.916330759296521</v>
      </c>
      <c r="W46">
        <v>55.16362248923803</v>
      </c>
    </row>
    <row r="47" spans="1:23" x14ac:dyDescent="0.3">
      <c r="A47">
        <v>4963.3663423506105</v>
      </c>
      <c r="B47">
        <v>9.6500000000000006E-3</v>
      </c>
      <c r="C47">
        <v>0.01</v>
      </c>
      <c r="D47">
        <v>16.3</v>
      </c>
      <c r="E47">
        <v>53.217221042123896</v>
      </c>
      <c r="G47">
        <f t="shared" si="0"/>
        <v>2.0147616174678897E-4</v>
      </c>
      <c r="H47">
        <f t="shared" si="1"/>
        <v>1.8790909792310531E-2</v>
      </c>
      <c r="I47">
        <f t="shared" si="2"/>
        <v>0.96500000000000008</v>
      </c>
      <c r="K47">
        <f t="shared" si="3"/>
        <v>3.5627177643151035E-2</v>
      </c>
      <c r="M47">
        <f t="shared" si="4"/>
        <v>2.109216345131334E-5</v>
      </c>
      <c r="O47">
        <f t="shared" si="5"/>
        <v>1.8133232199147798E-2</v>
      </c>
      <c r="Q47">
        <f t="shared" si="6"/>
        <v>55.147366394337389</v>
      </c>
      <c r="T47" t="s">
        <v>3</v>
      </c>
      <c r="U47">
        <v>55.147366394337389</v>
      </c>
      <c r="W47">
        <v>55.16362248923803</v>
      </c>
    </row>
    <row r="48" spans="1:23" x14ac:dyDescent="0.3">
      <c r="A48">
        <v>4952.704788626007</v>
      </c>
      <c r="B48">
        <v>9.6500000000000006E-3</v>
      </c>
      <c r="C48">
        <v>0.01</v>
      </c>
      <c r="D48">
        <v>16.3</v>
      </c>
      <c r="E48">
        <v>54.242671569447701</v>
      </c>
      <c r="G48">
        <f t="shared" si="0"/>
        <v>2.0190987403418865E-4</v>
      </c>
      <c r="H48">
        <f t="shared" si="1"/>
        <v>1.8435670129552616E-2</v>
      </c>
      <c r="I48">
        <f t="shared" si="2"/>
        <v>0.96500000000000008</v>
      </c>
      <c r="K48">
        <f t="shared" si="3"/>
        <v>3.5627177643151035E-2</v>
      </c>
      <c r="M48">
        <f t="shared" si="4"/>
        <v>2.109216345131334E-5</v>
      </c>
      <c r="O48">
        <f t="shared" si="5"/>
        <v>1.7790425933734342E-2</v>
      </c>
      <c r="Q48">
        <f t="shared" si="6"/>
        <v>56.210008896065403</v>
      </c>
      <c r="T48" t="s">
        <v>4</v>
      </c>
      <c r="U48">
        <v>56.210008896065403</v>
      </c>
      <c r="W48">
        <v>55.16362248923803</v>
      </c>
    </row>
    <row r="49" spans="1:23" x14ac:dyDescent="0.3">
      <c r="A49">
        <v>4961.1299902207529</v>
      </c>
      <c r="B49">
        <v>9.6500000000000006E-3</v>
      </c>
      <c r="C49">
        <v>0.01</v>
      </c>
      <c r="D49">
        <v>16.3</v>
      </c>
      <c r="E49">
        <v>54.674616456445193</v>
      </c>
      <c r="G49">
        <f t="shared" si="0"/>
        <v>2.0156698211318256E-4</v>
      </c>
      <c r="H49">
        <f t="shared" si="1"/>
        <v>1.829002313709175E-2</v>
      </c>
      <c r="I49">
        <f t="shared" si="2"/>
        <v>0.96500000000000008</v>
      </c>
      <c r="K49">
        <f t="shared" si="3"/>
        <v>3.5627177643151035E-2</v>
      </c>
      <c r="M49">
        <f t="shared" si="4"/>
        <v>2.109216345131334E-5</v>
      </c>
      <c r="O49">
        <f t="shared" si="5"/>
        <v>1.7649876578777274E-2</v>
      </c>
      <c r="Q49">
        <f t="shared" si="6"/>
        <v>56.657619985990671</v>
      </c>
      <c r="T49" t="s">
        <v>5</v>
      </c>
      <c r="U49">
        <v>56.657619985990671</v>
      </c>
      <c r="W49">
        <v>55.16362248923803</v>
      </c>
    </row>
    <row r="50" spans="1:23" x14ac:dyDescent="0.3">
      <c r="A50">
        <v>4921.3115999679985</v>
      </c>
      <c r="B50">
        <v>9.6500000000000006E-3</v>
      </c>
      <c r="C50">
        <v>0.01</v>
      </c>
      <c r="D50">
        <v>16.3</v>
      </c>
      <c r="E50">
        <v>54.245004144043534</v>
      </c>
      <c r="G50">
        <f t="shared" si="0"/>
        <v>2.0319786294501299E-4</v>
      </c>
      <c r="H50">
        <f t="shared" si="1"/>
        <v>1.8434877382340596E-2</v>
      </c>
      <c r="I50">
        <f t="shared" si="2"/>
        <v>0.96500000000000008</v>
      </c>
      <c r="K50">
        <f t="shared" si="3"/>
        <v>3.5627177643151035E-2</v>
      </c>
      <c r="M50">
        <f t="shared" si="4"/>
        <v>2.109216345131334E-5</v>
      </c>
      <c r="O50">
        <f t="shared" si="5"/>
        <v>1.7789660959841212E-2</v>
      </c>
      <c r="Q50">
        <f t="shared" si="6"/>
        <v>56.212425984813478</v>
      </c>
      <c r="S50" s="1">
        <v>45536</v>
      </c>
      <c r="T50" t="s">
        <v>0</v>
      </c>
      <c r="U50">
        <v>56.212425984813478</v>
      </c>
      <c r="W50">
        <v>55.16362248923803</v>
      </c>
    </row>
    <row r="51" spans="1:23" x14ac:dyDescent="0.3">
      <c r="A51">
        <v>4920.3387366484967</v>
      </c>
      <c r="B51">
        <v>9.6500000000000006E-3</v>
      </c>
      <c r="C51">
        <v>0.01</v>
      </c>
      <c r="D51">
        <v>16.3</v>
      </c>
      <c r="E51">
        <v>53.892596234686089</v>
      </c>
      <c r="G51">
        <f t="shared" si="0"/>
        <v>2.0323803980234762E-4</v>
      </c>
      <c r="H51">
        <f t="shared" si="1"/>
        <v>1.8555424489948489E-2</v>
      </c>
      <c r="I51">
        <f t="shared" si="2"/>
        <v>0.96500000000000008</v>
      </c>
      <c r="K51">
        <f t="shared" si="3"/>
        <v>3.5627177643151035E-2</v>
      </c>
      <c r="M51">
        <f t="shared" si="4"/>
        <v>2.109216345131334E-5</v>
      </c>
      <c r="O51">
        <f t="shared" si="5"/>
        <v>1.7905988919530248E-2</v>
      </c>
      <c r="Q51">
        <f t="shared" si="6"/>
        <v>55.847236614186087</v>
      </c>
      <c r="T51" t="s">
        <v>1</v>
      </c>
      <c r="U51">
        <v>55.847236614186087</v>
      </c>
      <c r="W51">
        <v>55.16362248923803</v>
      </c>
    </row>
    <row r="52" spans="1:23" x14ac:dyDescent="0.3">
      <c r="A52">
        <v>4952.4575430038358</v>
      </c>
      <c r="B52">
        <v>9.6500000000000006E-3</v>
      </c>
      <c r="C52">
        <v>0.01</v>
      </c>
      <c r="D52">
        <v>16.3</v>
      </c>
      <c r="E52">
        <v>54.361349336712813</v>
      </c>
      <c r="G52">
        <f t="shared" si="0"/>
        <v>2.0191995414734349E-4</v>
      </c>
      <c r="H52">
        <f t="shared" si="1"/>
        <v>1.8395422707520107E-2</v>
      </c>
      <c r="I52">
        <f t="shared" si="2"/>
        <v>0.96500000000000008</v>
      </c>
      <c r="K52">
        <f t="shared" si="3"/>
        <v>3.5627177643151035E-2</v>
      </c>
      <c r="M52">
        <f t="shared" si="4"/>
        <v>2.109216345131334E-5</v>
      </c>
      <c r="O52">
        <f t="shared" si="5"/>
        <v>1.7751587171685582E-2</v>
      </c>
      <c r="Q52">
        <f t="shared" si="6"/>
        <v>56.332990978690397</v>
      </c>
      <c r="T52" t="s">
        <v>2</v>
      </c>
      <c r="U52">
        <v>56.332990978690397</v>
      </c>
      <c r="W52">
        <v>55.16362248923803</v>
      </c>
    </row>
    <row r="53" spans="1:23" x14ac:dyDescent="0.3">
      <c r="A53">
        <v>4956.4172690231753</v>
      </c>
      <c r="B53">
        <v>9.6500000000000006E-3</v>
      </c>
      <c r="C53">
        <v>0.01</v>
      </c>
      <c r="D53">
        <v>16.3</v>
      </c>
      <c r="E53">
        <v>54.961387701938776</v>
      </c>
      <c r="G53">
        <f t="shared" si="0"/>
        <v>2.0175863849273586E-4</v>
      </c>
      <c r="H53">
        <f t="shared" si="1"/>
        <v>1.8194591545306355E-2</v>
      </c>
      <c r="I53">
        <f t="shared" si="2"/>
        <v>0.96500000000000008</v>
      </c>
      <c r="K53">
        <f t="shared" si="3"/>
        <v>3.5627177643151035E-2</v>
      </c>
      <c r="M53">
        <f t="shared" si="4"/>
        <v>2.109216345131334E-5</v>
      </c>
      <c r="O53">
        <f t="shared" si="5"/>
        <v>1.7557785096746815E-2</v>
      </c>
      <c r="Q53">
        <f t="shared" si="6"/>
        <v>56.954792104459948</v>
      </c>
      <c r="T53" t="s">
        <v>3</v>
      </c>
      <c r="U53">
        <v>56.954792104459948</v>
      </c>
      <c r="W53">
        <v>55.16362248923803</v>
      </c>
    </row>
    <row r="54" spans="1:23" x14ac:dyDescent="0.3">
      <c r="A54">
        <v>4965.1075147327783</v>
      </c>
      <c r="B54">
        <v>9.6500000000000006E-3</v>
      </c>
      <c r="C54">
        <v>0.01</v>
      </c>
      <c r="D54">
        <v>16.3</v>
      </c>
      <c r="E54">
        <v>54.894093397649733</v>
      </c>
      <c r="G54">
        <f t="shared" si="0"/>
        <v>2.0140550774232728E-4</v>
      </c>
      <c r="H54">
        <f t="shared" si="1"/>
        <v>1.8216896174166792E-2</v>
      </c>
      <c r="I54">
        <f t="shared" si="2"/>
        <v>0.96500000000000008</v>
      </c>
      <c r="K54">
        <f t="shared" si="3"/>
        <v>3.5627177643151035E-2</v>
      </c>
      <c r="M54">
        <f t="shared" si="4"/>
        <v>2.109216345131334E-5</v>
      </c>
      <c r="O54">
        <f t="shared" si="5"/>
        <v>1.7579309056148844E-2</v>
      </c>
      <c r="Q54">
        <f t="shared" si="6"/>
        <v>56.885057131993634</v>
      </c>
      <c r="T54" t="s">
        <v>4</v>
      </c>
      <c r="U54">
        <v>56.885057131993634</v>
      </c>
      <c r="W54">
        <v>55.16362248923803</v>
      </c>
    </row>
    <row r="55" spans="1:23" x14ac:dyDescent="0.3">
      <c r="A55">
        <v>4971.8381656240317</v>
      </c>
      <c r="B55">
        <v>9.6500000000000006E-3</v>
      </c>
      <c r="C55">
        <v>0.01</v>
      </c>
      <c r="D55">
        <v>16.3</v>
      </c>
      <c r="E55">
        <v>55.116253074996884</v>
      </c>
      <c r="G55">
        <f t="shared" si="0"/>
        <v>2.0113285402452086E-4</v>
      </c>
      <c r="H55">
        <f t="shared" si="1"/>
        <v>1.8143468472707976E-2</v>
      </c>
      <c r="I55">
        <f t="shared" si="2"/>
        <v>0.96500000000000008</v>
      </c>
      <c r="K55">
        <f t="shared" si="3"/>
        <v>3.5627177643151035E-2</v>
      </c>
      <c r="M55">
        <f t="shared" si="4"/>
        <v>2.109216345131334E-5</v>
      </c>
      <c r="O55">
        <f t="shared" si="5"/>
        <v>1.7508451318490229E-2</v>
      </c>
      <c r="Q55">
        <f t="shared" si="6"/>
        <v>57.115274321488705</v>
      </c>
      <c r="T55" t="s">
        <v>5</v>
      </c>
      <c r="U55">
        <v>57.115274321488705</v>
      </c>
      <c r="W55">
        <v>55.16362248923803</v>
      </c>
    </row>
    <row r="56" spans="1:23" x14ac:dyDescent="0.3">
      <c r="A56">
        <v>4959.6405225985372</v>
      </c>
      <c r="B56">
        <v>9.6500000000000006E-3</v>
      </c>
      <c r="C56">
        <v>0.01</v>
      </c>
      <c r="D56">
        <v>16.3</v>
      </c>
      <c r="E56">
        <v>54.622043702594816</v>
      </c>
      <c r="G56">
        <f t="shared" si="0"/>
        <v>2.0162751623701617E-4</v>
      </c>
      <c r="H56">
        <f t="shared" si="1"/>
        <v>1.830762696183217E-2</v>
      </c>
      <c r="I56">
        <f t="shared" si="2"/>
        <v>0.96500000000000008</v>
      </c>
      <c r="K56">
        <f t="shared" si="3"/>
        <v>3.5627177643151035E-2</v>
      </c>
      <c r="M56">
        <f t="shared" si="4"/>
        <v>2.109216345131334E-5</v>
      </c>
      <c r="O56">
        <f t="shared" si="5"/>
        <v>1.7666864270928576E-2</v>
      </c>
      <c r="Q56">
        <f t="shared" si="6"/>
        <v>56.603140470464467</v>
      </c>
      <c r="S56" s="1">
        <v>45566</v>
      </c>
      <c r="T56" t="s">
        <v>0</v>
      </c>
      <c r="U56">
        <v>56.603140470464467</v>
      </c>
      <c r="W56">
        <v>55.16362248923803</v>
      </c>
    </row>
    <row r="57" spans="1:23" x14ac:dyDescent="0.3">
      <c r="A57">
        <v>4922.041569385724</v>
      </c>
      <c r="B57">
        <v>9.6500000000000006E-3</v>
      </c>
      <c r="C57">
        <v>0.01</v>
      </c>
      <c r="D57">
        <v>16.3</v>
      </c>
      <c r="E57">
        <v>54.288968632705789</v>
      </c>
      <c r="G57">
        <f t="shared" si="0"/>
        <v>2.0316772743648345E-4</v>
      </c>
      <c r="H57">
        <f t="shared" si="1"/>
        <v>1.8419948383354645E-2</v>
      </c>
      <c r="I57">
        <f t="shared" si="2"/>
        <v>0.96500000000000008</v>
      </c>
      <c r="K57">
        <f t="shared" si="3"/>
        <v>3.5627177643151035E-2</v>
      </c>
      <c r="M57">
        <f t="shared" si="4"/>
        <v>2.109216345131334E-5</v>
      </c>
      <c r="O57">
        <f t="shared" si="5"/>
        <v>1.777525447518415E-2</v>
      </c>
      <c r="Q57">
        <f t="shared" si="6"/>
        <v>56.257985020472688</v>
      </c>
      <c r="T57" t="s">
        <v>1</v>
      </c>
      <c r="U57">
        <v>56.257985020472688</v>
      </c>
      <c r="W57">
        <v>55.16362248923803</v>
      </c>
    </row>
    <row r="58" spans="1:23" x14ac:dyDescent="0.3">
      <c r="A58">
        <v>4930.8227978944869</v>
      </c>
      <c r="B58">
        <v>9.6500000000000006E-3</v>
      </c>
      <c r="C58">
        <v>0.01</v>
      </c>
      <c r="D58">
        <v>16.3</v>
      </c>
      <c r="E58">
        <v>53.623755069665222</v>
      </c>
      <c r="G58">
        <f t="shared" si="0"/>
        <v>2.0280590907201341E-4</v>
      </c>
      <c r="H58">
        <f t="shared" si="1"/>
        <v>1.8648451580849785E-2</v>
      </c>
      <c r="I58">
        <f t="shared" si="2"/>
        <v>0.96500000000000008</v>
      </c>
      <c r="K58">
        <f t="shared" si="3"/>
        <v>3.5627177643151035E-2</v>
      </c>
      <c r="M58">
        <f t="shared" si="4"/>
        <v>2.109216345131334E-5</v>
      </c>
      <c r="O58">
        <f t="shared" si="5"/>
        <v>1.7995760053135426E-2</v>
      </c>
      <c r="Q58">
        <f t="shared" si="6"/>
        <v>55.568644894538288</v>
      </c>
      <c r="T58" t="s">
        <v>2</v>
      </c>
      <c r="U58">
        <v>55.568644894538288</v>
      </c>
      <c r="W58">
        <v>55.16362248923803</v>
      </c>
    </row>
    <row r="59" spans="1:23" x14ac:dyDescent="0.3">
      <c r="A59">
        <v>4966.6011951657592</v>
      </c>
      <c r="B59">
        <v>9.6500000000000006E-3</v>
      </c>
      <c r="C59">
        <v>0.01</v>
      </c>
      <c r="D59">
        <v>16.3</v>
      </c>
      <c r="E59">
        <v>54.40393464640907</v>
      </c>
      <c r="G59">
        <f t="shared" si="0"/>
        <v>2.0134493604466368E-4</v>
      </c>
      <c r="H59">
        <f t="shared" si="1"/>
        <v>1.8381023477426095E-2</v>
      </c>
      <c r="I59">
        <f t="shared" si="2"/>
        <v>0.96500000000000008</v>
      </c>
      <c r="K59">
        <f t="shared" si="3"/>
        <v>3.5627177643151035E-2</v>
      </c>
      <c r="M59">
        <f t="shared" si="4"/>
        <v>2.109216345131334E-5</v>
      </c>
      <c r="O59">
        <f t="shared" si="5"/>
        <v>1.7737691902516485E-2</v>
      </c>
      <c r="Q59">
        <f t="shared" si="6"/>
        <v>56.37712085066309</v>
      </c>
      <c r="T59" t="s">
        <v>3</v>
      </c>
      <c r="U59">
        <v>56.37712085066309</v>
      </c>
      <c r="W59">
        <v>55.16362248923803</v>
      </c>
    </row>
    <row r="60" spans="1:23" x14ac:dyDescent="0.3">
      <c r="A60">
        <v>4968.0960283763452</v>
      </c>
      <c r="B60">
        <v>9.6500000000000006E-3</v>
      </c>
      <c r="C60">
        <v>0.01</v>
      </c>
      <c r="D60">
        <v>16.3</v>
      </c>
      <c r="E60">
        <v>54.629789135731485</v>
      </c>
      <c r="G60">
        <f t="shared" si="0"/>
        <v>2.0128435406406914E-4</v>
      </c>
      <c r="H60">
        <f t="shared" si="1"/>
        <v>1.8305031299231833E-2</v>
      </c>
      <c r="I60">
        <f t="shared" si="2"/>
        <v>0.96500000000000008</v>
      </c>
      <c r="K60">
        <f t="shared" si="3"/>
        <v>3.5627177643151035E-2</v>
      </c>
      <c r="M60">
        <f t="shared" si="4"/>
        <v>2.109216345131334E-5</v>
      </c>
      <c r="O60">
        <f t="shared" si="5"/>
        <v>1.7664359449281217E-2</v>
      </c>
      <c r="Q60">
        <f t="shared" si="6"/>
        <v>56.611166845378655</v>
      </c>
      <c r="T60" t="s">
        <v>4</v>
      </c>
      <c r="U60">
        <v>56.611166845378655</v>
      </c>
      <c r="W60">
        <v>55.16362248923803</v>
      </c>
    </row>
    <row r="61" spans="1:23" x14ac:dyDescent="0.3">
      <c r="A61">
        <v>4964.1123673974344</v>
      </c>
      <c r="B61">
        <v>9.6500000000000006E-3</v>
      </c>
      <c r="C61">
        <v>0.01</v>
      </c>
      <c r="D61">
        <v>16.3</v>
      </c>
      <c r="E61">
        <v>54.431977725017539</v>
      </c>
      <c r="G61">
        <f t="shared" si="0"/>
        <v>2.0144588316889291E-4</v>
      </c>
      <c r="H61">
        <f t="shared" si="1"/>
        <v>1.8371553667438929E-2</v>
      </c>
      <c r="I61">
        <f t="shared" si="2"/>
        <v>0.96500000000000008</v>
      </c>
      <c r="K61">
        <f t="shared" si="3"/>
        <v>3.5627177643151035E-2</v>
      </c>
      <c r="M61">
        <f t="shared" si="4"/>
        <v>2.109216345131334E-5</v>
      </c>
      <c r="O61">
        <f t="shared" si="5"/>
        <v>1.7728553538008063E-2</v>
      </c>
      <c r="Q61">
        <f t="shared" si="6"/>
        <v>56.406181015056326</v>
      </c>
      <c r="T61" t="s">
        <v>5</v>
      </c>
      <c r="U61">
        <v>56.406181015056326</v>
      </c>
      <c r="W61">
        <v>55.16362248923803</v>
      </c>
    </row>
    <row r="62" spans="1:23" x14ac:dyDescent="0.3">
      <c r="A62">
        <v>4930.3339029070403</v>
      </c>
      <c r="B62">
        <v>9.6500000000000006E-3</v>
      </c>
      <c r="C62">
        <v>0.01</v>
      </c>
      <c r="D62">
        <v>16.3</v>
      </c>
      <c r="E62">
        <v>54.671378206210917</v>
      </c>
      <c r="G62">
        <f t="shared" si="0"/>
        <v>2.0282601943255336E-4</v>
      </c>
      <c r="H62">
        <f t="shared" si="1"/>
        <v>1.8291106476741342E-2</v>
      </c>
      <c r="I62">
        <f t="shared" si="2"/>
        <v>0.96500000000000008</v>
      </c>
      <c r="K62">
        <f t="shared" si="3"/>
        <v>3.5627177643151035E-2</v>
      </c>
      <c r="M62">
        <f t="shared" si="4"/>
        <v>2.109216345131334E-5</v>
      </c>
      <c r="O62">
        <f t="shared" si="5"/>
        <v>1.7650922028094953E-2</v>
      </c>
      <c r="Q62">
        <f t="shared" si="6"/>
        <v>56.654264202646246</v>
      </c>
      <c r="S62" s="1">
        <v>45597</v>
      </c>
      <c r="T62" t="s">
        <v>0</v>
      </c>
      <c r="U62">
        <v>56.654264202646246</v>
      </c>
      <c r="W62">
        <v>55.16362248923803</v>
      </c>
    </row>
    <row r="63" spans="1:23" x14ac:dyDescent="0.3">
      <c r="A63">
        <v>4940.3810611718245</v>
      </c>
      <c r="B63">
        <v>9.6500000000000006E-3</v>
      </c>
      <c r="C63">
        <v>0.01</v>
      </c>
      <c r="D63">
        <v>16.3</v>
      </c>
      <c r="E63">
        <v>54.44999030840561</v>
      </c>
      <c r="G63">
        <f t="shared" si="0"/>
        <v>2.0241353604468859E-4</v>
      </c>
      <c r="H63">
        <f t="shared" si="1"/>
        <v>1.8365476179811678E-2</v>
      </c>
      <c r="I63">
        <f t="shared" si="2"/>
        <v>0.96500000000000008</v>
      </c>
      <c r="K63">
        <f t="shared" si="3"/>
        <v>3.5627177643151035E-2</v>
      </c>
      <c r="M63">
        <f t="shared" si="4"/>
        <v>2.109216345131334E-5</v>
      </c>
      <c r="O63">
        <f t="shared" si="5"/>
        <v>1.7722688782857658E-2</v>
      </c>
      <c r="Q63">
        <f t="shared" si="6"/>
        <v>56.424846830648747</v>
      </c>
      <c r="T63" t="s">
        <v>1</v>
      </c>
      <c r="U63">
        <v>56.424846830648747</v>
      </c>
      <c r="W63">
        <v>55.16362248923803</v>
      </c>
    </row>
    <row r="64" spans="1:23" x14ac:dyDescent="0.3">
      <c r="A64">
        <v>4974.0869219927808</v>
      </c>
      <c r="B64">
        <v>9.6500000000000006E-3</v>
      </c>
      <c r="C64">
        <v>0.01</v>
      </c>
      <c r="D64">
        <v>16.3</v>
      </c>
      <c r="E64">
        <v>54.888178715273611</v>
      </c>
      <c r="G64">
        <f t="shared" si="0"/>
        <v>2.0104192300671888E-4</v>
      </c>
      <c r="H64">
        <f t="shared" si="1"/>
        <v>1.8218859204408841E-2</v>
      </c>
      <c r="I64">
        <f t="shared" si="2"/>
        <v>0.96500000000000008</v>
      </c>
      <c r="K64">
        <f t="shared" si="3"/>
        <v>3.5627177643151035E-2</v>
      </c>
      <c r="M64">
        <f t="shared" si="4"/>
        <v>2.109216345131334E-5</v>
      </c>
      <c r="O64">
        <f t="shared" si="5"/>
        <v>1.7581203372663633E-2</v>
      </c>
      <c r="Q64">
        <f t="shared" si="6"/>
        <v>56.878927955231056</v>
      </c>
      <c r="T64" t="s">
        <v>2</v>
      </c>
      <c r="U64">
        <v>56.878927955231056</v>
      </c>
      <c r="W64">
        <v>55.16362248923803</v>
      </c>
    </row>
    <row r="65" spans="1:23" x14ac:dyDescent="0.3">
      <c r="A65">
        <v>4986.3761267172904</v>
      </c>
      <c r="B65">
        <v>9.6500000000000006E-3</v>
      </c>
      <c r="C65">
        <v>0.01</v>
      </c>
      <c r="D65">
        <v>16.3</v>
      </c>
      <c r="E65">
        <v>54.849948140708079</v>
      </c>
      <c r="G65">
        <f t="shared" si="0"/>
        <v>2.0054644386771034E-4</v>
      </c>
      <c r="H65">
        <f t="shared" si="1"/>
        <v>1.8231557802655941E-2</v>
      </c>
      <c r="I65">
        <f t="shared" si="2"/>
        <v>0.96500000000000008</v>
      </c>
      <c r="K65">
        <f t="shared" si="3"/>
        <v>3.5627177643151035E-2</v>
      </c>
      <c r="M65">
        <f t="shared" si="4"/>
        <v>2.109216345131334E-5</v>
      </c>
      <c r="O65">
        <f t="shared" si="5"/>
        <v>1.7593457509521359E-2</v>
      </c>
      <c r="Q65">
        <f t="shared" si="6"/>
        <v>56.83931083238258</v>
      </c>
      <c r="T65" t="s">
        <v>3</v>
      </c>
      <c r="U65">
        <v>56.83931083238258</v>
      </c>
      <c r="W65">
        <v>55.16362248923803</v>
      </c>
    </row>
    <row r="66" spans="1:23" x14ac:dyDescent="0.3">
      <c r="A66">
        <v>4976.0880094598178</v>
      </c>
      <c r="B66">
        <v>9.6500000000000006E-3</v>
      </c>
      <c r="C66">
        <v>0.01</v>
      </c>
      <c r="D66">
        <v>16.3</v>
      </c>
      <c r="E66">
        <v>54.516976182983264</v>
      </c>
      <c r="G66">
        <f t="shared" si="0"/>
        <v>2.00961075869025E-4</v>
      </c>
      <c r="H66">
        <f t="shared" si="1"/>
        <v>1.8342910227514352E-2</v>
      </c>
      <c r="I66">
        <f t="shared" si="2"/>
        <v>0.96500000000000008</v>
      </c>
      <c r="K66">
        <f t="shared" si="3"/>
        <v>3.5627177643151035E-2</v>
      </c>
      <c r="M66">
        <f t="shared" si="4"/>
        <v>2.109216345131334E-5</v>
      </c>
      <c r="O66">
        <f t="shared" si="5"/>
        <v>1.7700912608255209E-2</v>
      </c>
      <c r="Q66">
        <f t="shared" si="6"/>
        <v>56.494262309030781</v>
      </c>
      <c r="T66" t="s">
        <v>4</v>
      </c>
      <c r="U66">
        <v>56.494262309030781</v>
      </c>
      <c r="W66">
        <v>55.16362248923803</v>
      </c>
    </row>
    <row r="67" spans="1:23" x14ac:dyDescent="0.3">
      <c r="A67">
        <v>4985.8729990645652</v>
      </c>
      <c r="B67">
        <v>9.6500000000000006E-3</v>
      </c>
      <c r="C67">
        <v>0.01</v>
      </c>
      <c r="D67">
        <v>16.3</v>
      </c>
      <c r="E67">
        <v>55.902975679356878</v>
      </c>
      <c r="G67">
        <f t="shared" ref="G67:G130" si="7">1/A67</f>
        <v>2.0056668113841187E-4</v>
      </c>
      <c r="H67">
        <f t="shared" ref="H67:H130" si="8">1/E67</f>
        <v>1.7888135431925977E-2</v>
      </c>
      <c r="I67">
        <f t="shared" ref="I67:I130" si="9">B67/C67</f>
        <v>0.96500000000000008</v>
      </c>
      <c r="K67">
        <f t="shared" ref="K67:K130" si="10">LN(C67/B67)</f>
        <v>3.5627177643151035E-2</v>
      </c>
      <c r="M67">
        <f t="shared" ref="M67:M130" si="11">B67*K67/D67</f>
        <v>2.109216345131334E-5</v>
      </c>
      <c r="O67">
        <f t="shared" ref="O67:O130" si="12">(G67*M67)+(H67*I67)</f>
        <v>1.7262054922193792E-2</v>
      </c>
      <c r="Q67">
        <f t="shared" ref="Q67:Q130" si="13">1/O67</f>
        <v>57.930530548498133</v>
      </c>
      <c r="T67" t="s">
        <v>5</v>
      </c>
      <c r="U67">
        <v>57.930530548498133</v>
      </c>
      <c r="W67">
        <v>55.16362248923803</v>
      </c>
    </row>
    <row r="68" spans="1:23" x14ac:dyDescent="0.3">
      <c r="A68">
        <v>4957.9042575801641</v>
      </c>
      <c r="B68">
        <v>9.6500000000000006E-3</v>
      </c>
      <c r="C68">
        <v>0.01</v>
      </c>
      <c r="D68">
        <v>16.3</v>
      </c>
      <c r="E68">
        <v>54.421519099686648</v>
      </c>
      <c r="G68">
        <f t="shared" si="7"/>
        <v>2.0169812647573721E-4</v>
      </c>
      <c r="H68">
        <f t="shared" si="8"/>
        <v>1.837508427811891E-2</v>
      </c>
      <c r="I68">
        <f t="shared" si="9"/>
        <v>0.96500000000000008</v>
      </c>
      <c r="K68">
        <f t="shared" si="10"/>
        <v>3.5627177643151035E-2</v>
      </c>
      <c r="M68">
        <f t="shared" si="11"/>
        <v>2.109216345131334E-5</v>
      </c>
      <c r="O68">
        <f t="shared" si="12"/>
        <v>1.7731960582634602E-2</v>
      </c>
      <c r="Q68">
        <f t="shared" si="13"/>
        <v>56.39534304961898</v>
      </c>
      <c r="S68" s="1">
        <v>45627</v>
      </c>
      <c r="T68" t="s">
        <v>0</v>
      </c>
      <c r="U68">
        <v>56.39534304961898</v>
      </c>
      <c r="W68">
        <v>55.16362248923803</v>
      </c>
    </row>
    <row r="69" spans="1:23" x14ac:dyDescent="0.3">
      <c r="A69">
        <v>4934.493459595993</v>
      </c>
      <c r="B69">
        <v>9.6500000000000006E-3</v>
      </c>
      <c r="C69">
        <v>0.01</v>
      </c>
      <c r="D69">
        <v>16.3</v>
      </c>
      <c r="E69">
        <v>54.332301694247334</v>
      </c>
      <c r="G69">
        <f t="shared" si="7"/>
        <v>2.0265504619432085E-4</v>
      </c>
      <c r="H69">
        <f t="shared" si="8"/>
        <v>1.8405257440177236E-2</v>
      </c>
      <c r="I69">
        <f t="shared" si="9"/>
        <v>0.96500000000000008</v>
      </c>
      <c r="K69">
        <f t="shared" si="10"/>
        <v>3.5627177643151035E-2</v>
      </c>
      <c r="M69">
        <f t="shared" si="11"/>
        <v>2.109216345131334E-5</v>
      </c>
      <c r="O69">
        <f t="shared" si="12"/>
        <v>1.7761077704204393E-2</v>
      </c>
      <c r="Q69">
        <f t="shared" si="13"/>
        <v>56.302889760078045</v>
      </c>
      <c r="T69" t="s">
        <v>1</v>
      </c>
      <c r="U69">
        <v>56.302889760078045</v>
      </c>
      <c r="W69">
        <v>55.16362248923803</v>
      </c>
    </row>
    <row r="70" spans="1:23" x14ac:dyDescent="0.3">
      <c r="A70">
        <v>4956.4172690231753</v>
      </c>
      <c r="B70">
        <v>9.6500000000000006E-3</v>
      </c>
      <c r="C70">
        <v>0.01</v>
      </c>
      <c r="D70">
        <v>16.3</v>
      </c>
      <c r="E70">
        <v>54.36552320470291</v>
      </c>
      <c r="G70">
        <f t="shared" si="7"/>
        <v>2.0175863849273586E-4</v>
      </c>
      <c r="H70">
        <f t="shared" si="8"/>
        <v>1.8394010414186441E-2</v>
      </c>
      <c r="I70">
        <f t="shared" si="9"/>
        <v>0.96500000000000008</v>
      </c>
      <c r="K70">
        <f t="shared" si="10"/>
        <v>3.5627177643151035E-2</v>
      </c>
      <c r="M70">
        <f t="shared" si="11"/>
        <v>2.109216345131334E-5</v>
      </c>
      <c r="O70">
        <f t="shared" si="12"/>
        <v>1.7750224305216097E-2</v>
      </c>
      <c r="Q70">
        <f t="shared" si="13"/>
        <v>56.337316239217273</v>
      </c>
      <c r="T70" t="s">
        <v>2</v>
      </c>
      <c r="U70">
        <v>56.337316239217273</v>
      </c>
      <c r="W70">
        <v>55.16362248923803</v>
      </c>
    </row>
    <row r="71" spans="1:23" x14ac:dyDescent="0.3">
      <c r="A71">
        <v>4917.908721699403</v>
      </c>
      <c r="B71">
        <v>9.6500000000000006E-3</v>
      </c>
      <c r="C71">
        <v>0.01</v>
      </c>
      <c r="D71">
        <v>16.3</v>
      </c>
      <c r="E71">
        <v>53.755351807103004</v>
      </c>
      <c r="G71">
        <f t="shared" si="7"/>
        <v>2.0333846286891758E-4</v>
      </c>
      <c r="H71">
        <f t="shared" si="8"/>
        <v>1.8602798909928522E-2</v>
      </c>
      <c r="I71">
        <f t="shared" si="9"/>
        <v>0.96500000000000008</v>
      </c>
      <c r="K71">
        <f t="shared" si="10"/>
        <v>3.5627177643151035E-2</v>
      </c>
      <c r="M71">
        <f t="shared" si="11"/>
        <v>2.109216345131334E-5</v>
      </c>
      <c r="O71">
        <f t="shared" si="12"/>
        <v>1.7951705236929121E-2</v>
      </c>
      <c r="Q71">
        <f t="shared" si="13"/>
        <v>55.705014470873934</v>
      </c>
      <c r="T71" t="s">
        <v>3</v>
      </c>
      <c r="U71">
        <v>55.705014470873934</v>
      </c>
      <c r="W71">
        <v>55.16362248923803</v>
      </c>
    </row>
    <row r="72" spans="1:23" x14ac:dyDescent="0.3">
      <c r="A72">
        <v>4904.8392725258154</v>
      </c>
      <c r="B72">
        <v>9.6500000000000006E-3</v>
      </c>
      <c r="C72">
        <v>0.01</v>
      </c>
      <c r="D72">
        <v>16.3</v>
      </c>
      <c r="E72">
        <v>54.704646361962354</v>
      </c>
      <c r="G72">
        <f t="shared" si="7"/>
        <v>2.0388027913604518E-4</v>
      </c>
      <c r="H72">
        <f t="shared" si="8"/>
        <v>1.8279982899136838E-2</v>
      </c>
      <c r="I72">
        <f t="shared" si="9"/>
        <v>0.96500000000000008</v>
      </c>
      <c r="K72">
        <f t="shared" si="10"/>
        <v>3.5627177643151035E-2</v>
      </c>
      <c r="M72">
        <f t="shared" si="11"/>
        <v>2.109216345131334E-5</v>
      </c>
      <c r="O72">
        <f t="shared" si="12"/>
        <v>1.7640187797943224E-2</v>
      </c>
      <c r="Q72">
        <f t="shared" si="13"/>
        <v>56.688738887269444</v>
      </c>
      <c r="T72" t="s">
        <v>4</v>
      </c>
      <c r="U72">
        <v>56.688738887269444</v>
      </c>
      <c r="W72">
        <v>55.16362248923803</v>
      </c>
    </row>
    <row r="73" spans="1:23" x14ac:dyDescent="0.3">
      <c r="A73">
        <v>4895.2150008465424</v>
      </c>
      <c r="B73">
        <v>9.6500000000000006E-3</v>
      </c>
      <c r="C73">
        <v>0.01</v>
      </c>
      <c r="D73">
        <v>16.3</v>
      </c>
      <c r="E73">
        <v>54.794487719805673</v>
      </c>
      <c r="G73">
        <f t="shared" si="7"/>
        <v>2.0428111938435131E-4</v>
      </c>
      <c r="H73">
        <f t="shared" si="8"/>
        <v>1.8250010933828775E-2</v>
      </c>
      <c r="I73">
        <f t="shared" si="9"/>
        <v>0.96500000000000008</v>
      </c>
      <c r="K73">
        <f t="shared" si="10"/>
        <v>3.5627177643151035E-2</v>
      </c>
      <c r="M73">
        <f t="shared" si="11"/>
        <v>2.109216345131334E-5</v>
      </c>
      <c r="O73">
        <f t="shared" si="12"/>
        <v>1.761126485987553E-2</v>
      </c>
      <c r="Q73">
        <f t="shared" si="13"/>
        <v>56.78183866726922</v>
      </c>
      <c r="T73" t="s">
        <v>5</v>
      </c>
      <c r="U73">
        <v>56.78183866726922</v>
      </c>
      <c r="W73">
        <v>55.16362248923803</v>
      </c>
    </row>
    <row r="74" spans="1:23" x14ac:dyDescent="0.3">
      <c r="A74">
        <v>4900.2617498265845</v>
      </c>
      <c r="B74">
        <v>9.6500000000000006E-3</v>
      </c>
      <c r="C74">
        <v>0.01</v>
      </c>
      <c r="D74">
        <v>16.3</v>
      </c>
      <c r="E74">
        <v>54.216461933948132</v>
      </c>
      <c r="G74">
        <f t="shared" si="7"/>
        <v>2.0407073153498159E-4</v>
      </c>
      <c r="H74">
        <f t="shared" si="8"/>
        <v>1.8444582407798928E-2</v>
      </c>
      <c r="I74">
        <f t="shared" si="9"/>
        <v>0.96500000000000008</v>
      </c>
      <c r="K74">
        <f t="shared" si="10"/>
        <v>3.5627177643151035E-2</v>
      </c>
      <c r="M74">
        <f t="shared" si="11"/>
        <v>2.109216345131334E-5</v>
      </c>
      <c r="O74">
        <f t="shared" si="12"/>
        <v>1.7799026327819191E-2</v>
      </c>
      <c r="Q74">
        <f t="shared" si="13"/>
        <v>56.182848521159755</v>
      </c>
      <c r="S74" s="1" t="s">
        <v>6</v>
      </c>
      <c r="T74" t="s">
        <v>0</v>
      </c>
      <c r="U74">
        <v>56.182848521159755</v>
      </c>
      <c r="W74">
        <v>55.16362248923803</v>
      </c>
    </row>
    <row r="75" spans="1:23" x14ac:dyDescent="0.3">
      <c r="A75">
        <v>4909.6694888363454</v>
      </c>
      <c r="B75">
        <v>9.6500000000000006E-3</v>
      </c>
      <c r="C75">
        <v>0.01</v>
      </c>
      <c r="D75">
        <v>16.3</v>
      </c>
      <c r="E75">
        <v>54.208976287795721</v>
      </c>
      <c r="G75">
        <f t="shared" si="7"/>
        <v>2.036796982513405E-4</v>
      </c>
      <c r="H75">
        <f t="shared" si="8"/>
        <v>1.8447129395895528E-2</v>
      </c>
      <c r="I75">
        <f t="shared" si="9"/>
        <v>0.96500000000000008</v>
      </c>
      <c r="K75">
        <f t="shared" si="10"/>
        <v>3.5627177643151035E-2</v>
      </c>
      <c r="M75">
        <f t="shared" si="11"/>
        <v>2.109216345131334E-5</v>
      </c>
      <c r="O75">
        <f t="shared" si="12"/>
        <v>1.7801484163084674E-2</v>
      </c>
      <c r="Q75">
        <f t="shared" si="13"/>
        <v>56.17509140466624</v>
      </c>
      <c r="T75" t="s">
        <v>1</v>
      </c>
      <c r="U75">
        <v>56.17509140466624</v>
      </c>
      <c r="W75">
        <v>55.16362248923803</v>
      </c>
    </row>
    <row r="76" spans="1:23" x14ac:dyDescent="0.3">
      <c r="A76">
        <v>4958.8962183144868</v>
      </c>
      <c r="B76">
        <v>9.6500000000000006E-3</v>
      </c>
      <c r="C76">
        <v>0.01</v>
      </c>
      <c r="D76">
        <v>16.3</v>
      </c>
      <c r="E76">
        <v>54.801187848205956</v>
      </c>
      <c r="G76">
        <f t="shared" si="7"/>
        <v>2.0165777946849165E-4</v>
      </c>
      <c r="H76">
        <f t="shared" si="8"/>
        <v>1.8247779642476078E-2</v>
      </c>
      <c r="I76">
        <f t="shared" si="9"/>
        <v>0.96500000000000008</v>
      </c>
      <c r="K76">
        <f t="shared" si="10"/>
        <v>3.5627177643151035E-2</v>
      </c>
      <c r="M76">
        <f t="shared" si="11"/>
        <v>2.109216345131334E-5</v>
      </c>
      <c r="O76">
        <f t="shared" si="12"/>
        <v>1.760911160838826E-2</v>
      </c>
      <c r="Q76">
        <f t="shared" si="13"/>
        <v>56.7887819805538</v>
      </c>
      <c r="T76" t="s">
        <v>2</v>
      </c>
      <c r="U76">
        <v>56.7887819805538</v>
      </c>
      <c r="W76">
        <v>55.16362248923803</v>
      </c>
    </row>
    <row r="77" spans="1:23" x14ac:dyDescent="0.3">
      <c r="A77">
        <v>4962.6206046086554</v>
      </c>
      <c r="B77">
        <v>9.6500000000000006E-3</v>
      </c>
      <c r="C77">
        <v>0.01</v>
      </c>
      <c r="D77">
        <v>16.3</v>
      </c>
      <c r="E77">
        <v>55.0514289574419</v>
      </c>
      <c r="G77">
        <f t="shared" si="7"/>
        <v>2.0150643776220296E-4</v>
      </c>
      <c r="H77">
        <f t="shared" si="8"/>
        <v>1.8164832756168068E-2</v>
      </c>
      <c r="I77">
        <f t="shared" si="9"/>
        <v>0.96500000000000008</v>
      </c>
      <c r="K77">
        <f t="shared" si="10"/>
        <v>3.5627177643151035E-2</v>
      </c>
      <c r="M77">
        <f t="shared" si="11"/>
        <v>2.109216345131334E-5</v>
      </c>
      <c r="O77">
        <f t="shared" si="12"/>
        <v>1.7529067859908907E-2</v>
      </c>
      <c r="Q77">
        <f t="shared" si="13"/>
        <v>57.048099077026258</v>
      </c>
      <c r="T77" t="s">
        <v>3</v>
      </c>
      <c r="U77">
        <v>57.048099077026258</v>
      </c>
      <c r="W77">
        <v>55.16362248923803</v>
      </c>
    </row>
    <row r="78" spans="1:23" x14ac:dyDescent="0.3">
      <c r="A78">
        <v>4939.1529975373996</v>
      </c>
      <c r="B78">
        <v>9.6500000000000006E-3</v>
      </c>
      <c r="C78">
        <v>0.01</v>
      </c>
      <c r="D78">
        <v>16.3</v>
      </c>
      <c r="E78">
        <v>54.526384818324779</v>
      </c>
      <c r="G78">
        <f t="shared" si="7"/>
        <v>2.0246386384438538E-4</v>
      </c>
      <c r="H78">
        <f t="shared" si="8"/>
        <v>1.8339745122143661E-2</v>
      </c>
      <c r="I78">
        <f t="shared" si="9"/>
        <v>0.96500000000000008</v>
      </c>
      <c r="K78">
        <f t="shared" si="10"/>
        <v>3.5627177643151035E-2</v>
      </c>
      <c r="M78">
        <f t="shared" si="11"/>
        <v>2.109216345131334E-5</v>
      </c>
      <c r="O78">
        <f t="shared" si="12"/>
        <v>1.7697858313269543E-2</v>
      </c>
      <c r="Q78">
        <f t="shared" si="13"/>
        <v>56.504012084344559</v>
      </c>
      <c r="T78" t="s">
        <v>4</v>
      </c>
      <c r="U78">
        <v>56.504012084344559</v>
      </c>
      <c r="W78">
        <v>55.16362248923803</v>
      </c>
    </row>
    <row r="79" spans="1:23" x14ac:dyDescent="0.3">
      <c r="A79">
        <v>4953.9414908705494</v>
      </c>
      <c r="B79">
        <v>9.6500000000000006E-3</v>
      </c>
      <c r="C79">
        <v>0.01</v>
      </c>
      <c r="D79">
        <v>16.3</v>
      </c>
      <c r="E79">
        <v>54.888796042643108</v>
      </c>
      <c r="G79">
        <f t="shared" si="7"/>
        <v>2.0185946924138406E-4</v>
      </c>
      <c r="H79">
        <f t="shared" si="8"/>
        <v>1.8218654299196141E-2</v>
      </c>
      <c r="I79">
        <f t="shared" si="9"/>
        <v>0.96500000000000008</v>
      </c>
      <c r="K79">
        <f t="shared" si="10"/>
        <v>3.5627177643151035E-2</v>
      </c>
      <c r="M79">
        <f t="shared" si="11"/>
        <v>2.109216345131334E-5</v>
      </c>
      <c r="O79">
        <f t="shared" si="12"/>
        <v>1.7581005656377196E-2</v>
      </c>
      <c r="Q79">
        <f t="shared" si="13"/>
        <v>56.879567616615141</v>
      </c>
      <c r="T79" t="s">
        <v>5</v>
      </c>
      <c r="U79">
        <v>56.879567616615141</v>
      </c>
      <c r="W79">
        <v>55.16362248923803</v>
      </c>
    </row>
    <row r="80" spans="1:23" x14ac:dyDescent="0.3">
      <c r="A80">
        <v>4953.9414908705494</v>
      </c>
      <c r="B80">
        <v>9.6500000000000006E-3</v>
      </c>
      <c r="C80">
        <v>0.01</v>
      </c>
      <c r="D80">
        <v>16.3</v>
      </c>
      <c r="E80">
        <v>54.634276640260325</v>
      </c>
      <c r="G80">
        <f t="shared" si="7"/>
        <v>2.0185946924138406E-4</v>
      </c>
      <c r="H80">
        <f t="shared" si="8"/>
        <v>1.8303527775877865E-2</v>
      </c>
      <c r="I80">
        <f t="shared" si="9"/>
        <v>0.96500000000000008</v>
      </c>
      <c r="K80">
        <f t="shared" si="10"/>
        <v>3.5627177643151035E-2</v>
      </c>
      <c r="M80">
        <f t="shared" si="11"/>
        <v>2.109216345131334E-5</v>
      </c>
      <c r="O80">
        <f t="shared" si="12"/>
        <v>1.7662908561375059E-2</v>
      </c>
      <c r="Q80">
        <f t="shared" si="13"/>
        <v>56.615817068021435</v>
      </c>
      <c r="S80" t="s">
        <v>7</v>
      </c>
      <c r="T80" t="s">
        <v>0</v>
      </c>
      <c r="U80">
        <v>56.615817068021435</v>
      </c>
      <c r="W80">
        <v>55.16362248923803</v>
      </c>
    </row>
    <row r="81" spans="1:23" x14ac:dyDescent="0.3">
      <c r="A81">
        <v>4932.0455769993687</v>
      </c>
      <c r="B81">
        <v>9.6500000000000006E-3</v>
      </c>
      <c r="C81">
        <v>0.01</v>
      </c>
      <c r="D81">
        <v>16.3</v>
      </c>
      <c r="E81">
        <v>54.184020380044572</v>
      </c>
      <c r="G81">
        <f t="shared" si="7"/>
        <v>2.0275562834688865E-4</v>
      </c>
      <c r="H81">
        <f t="shared" si="8"/>
        <v>1.8455625717435503E-2</v>
      </c>
      <c r="I81">
        <f t="shared" si="9"/>
        <v>0.96500000000000008</v>
      </c>
      <c r="K81">
        <f t="shared" si="10"/>
        <v>3.5627177643151035E-2</v>
      </c>
      <c r="M81">
        <f t="shared" si="11"/>
        <v>2.109216345131334E-5</v>
      </c>
      <c r="O81">
        <f t="shared" si="12"/>
        <v>1.7809683093880115E-2</v>
      </c>
      <c r="Q81">
        <f t="shared" si="13"/>
        <v>56.149230434292612</v>
      </c>
      <c r="T81" t="s">
        <v>1</v>
      </c>
      <c r="U81">
        <v>56.149230434292612</v>
      </c>
      <c r="W81">
        <v>55.16362248923803</v>
      </c>
    </row>
    <row r="82" spans="1:23" x14ac:dyDescent="0.3">
      <c r="A82">
        <v>4955.4265776461261</v>
      </c>
      <c r="B82">
        <v>9.6500000000000006E-3</v>
      </c>
      <c r="C82">
        <v>0.01</v>
      </c>
      <c r="D82">
        <v>16.3</v>
      </c>
      <c r="E82">
        <v>54.227725027224764</v>
      </c>
      <c r="G82">
        <f t="shared" si="7"/>
        <v>2.017989741813528E-4</v>
      </c>
      <c r="H82">
        <f t="shared" si="8"/>
        <v>1.8440751469805436E-2</v>
      </c>
      <c r="I82">
        <f t="shared" si="9"/>
        <v>0.96500000000000008</v>
      </c>
      <c r="K82">
        <f t="shared" si="10"/>
        <v>3.5627177643151035E-2</v>
      </c>
      <c r="M82">
        <f t="shared" si="11"/>
        <v>2.109216345131334E-5</v>
      </c>
      <c r="O82">
        <f t="shared" si="12"/>
        <v>1.7795329424739197E-2</v>
      </c>
      <c r="Q82">
        <f t="shared" si="13"/>
        <v>56.194520266075699</v>
      </c>
      <c r="T82" t="s">
        <v>2</v>
      </c>
      <c r="U82">
        <v>56.194520266075699</v>
      </c>
      <c r="W82">
        <v>55.16362248923803</v>
      </c>
    </row>
    <row r="83" spans="1:23" x14ac:dyDescent="0.3">
      <c r="A83">
        <v>4964.6098771436591</v>
      </c>
      <c r="B83">
        <v>9.6500000000000006E-3</v>
      </c>
      <c r="C83">
        <v>0.01</v>
      </c>
      <c r="D83">
        <v>16.3</v>
      </c>
      <c r="E83">
        <v>53.700513142855151</v>
      </c>
      <c r="G83">
        <f t="shared" si="7"/>
        <v>2.014256960257551E-4</v>
      </c>
      <c r="H83">
        <f t="shared" si="8"/>
        <v>1.8621795984328501E-2</v>
      </c>
      <c r="I83">
        <f t="shared" si="9"/>
        <v>0.96500000000000008</v>
      </c>
      <c r="K83">
        <f t="shared" si="10"/>
        <v>3.5627177643151035E-2</v>
      </c>
      <c r="M83">
        <f t="shared" si="11"/>
        <v>2.109216345131334E-5</v>
      </c>
      <c r="O83">
        <f t="shared" si="12"/>
        <v>1.797003737338071E-2</v>
      </c>
      <c r="Q83">
        <f t="shared" si="13"/>
        <v>55.648186991603886</v>
      </c>
      <c r="T83" t="s">
        <v>3</v>
      </c>
      <c r="U83">
        <v>55.648186991603886</v>
      </c>
      <c r="W83">
        <v>55.16362248923803</v>
      </c>
    </row>
    <row r="84" spans="1:23" x14ac:dyDescent="0.3">
      <c r="A84">
        <v>4962.6206046086554</v>
      </c>
      <c r="B84">
        <v>9.6500000000000006E-3</v>
      </c>
      <c r="C84">
        <v>0.01</v>
      </c>
      <c r="D84">
        <v>16.3</v>
      </c>
      <c r="E84">
        <v>53.646059961320624</v>
      </c>
      <c r="G84">
        <f t="shared" si="7"/>
        <v>2.0150643776220296E-4</v>
      </c>
      <c r="H84">
        <f t="shared" si="8"/>
        <v>1.864069795099604E-2</v>
      </c>
      <c r="I84">
        <f t="shared" si="9"/>
        <v>0.96500000000000008</v>
      </c>
      <c r="K84">
        <f t="shared" si="10"/>
        <v>3.5627177643151035E-2</v>
      </c>
      <c r="M84">
        <f t="shared" si="11"/>
        <v>2.109216345131334E-5</v>
      </c>
      <c r="O84">
        <f t="shared" si="12"/>
        <v>1.79882777729179E-2</v>
      </c>
      <c r="Q84">
        <f t="shared" si="13"/>
        <v>55.591758845615644</v>
      </c>
      <c r="T84" t="s">
        <v>4</v>
      </c>
      <c r="U84">
        <v>55.591758845615644</v>
      </c>
      <c r="W84">
        <v>55.16362248923803</v>
      </c>
    </row>
    <row r="85" spans="1:23" x14ac:dyDescent="0.3">
      <c r="A85">
        <v>4939.6441293652279</v>
      </c>
      <c r="B85">
        <v>9.6500000000000006E-3</v>
      </c>
      <c r="C85">
        <v>0.01</v>
      </c>
      <c r="D85">
        <v>16.3</v>
      </c>
      <c r="E85">
        <v>54.610635382754637</v>
      </c>
      <c r="G85">
        <f t="shared" si="7"/>
        <v>2.0244373355869782E-4</v>
      </c>
      <c r="H85">
        <f t="shared" si="8"/>
        <v>1.8311451478108743E-2</v>
      </c>
      <c r="I85">
        <f t="shared" si="9"/>
        <v>0.96500000000000008</v>
      </c>
      <c r="K85">
        <f t="shared" si="10"/>
        <v>3.5627177643151035E-2</v>
      </c>
      <c r="M85">
        <f t="shared" si="11"/>
        <v>2.109216345131334E-5</v>
      </c>
      <c r="O85">
        <f t="shared" si="12"/>
        <v>1.7670554946351256E-2</v>
      </c>
      <c r="Q85">
        <f t="shared" si="13"/>
        <v>56.591318327921968</v>
      </c>
      <c r="T85" t="s">
        <v>5</v>
      </c>
      <c r="U85">
        <v>56.591318327921968</v>
      </c>
      <c r="W85">
        <v>55.16362248923803</v>
      </c>
    </row>
    <row r="86" spans="1:23" x14ac:dyDescent="0.3">
      <c r="A86">
        <v>4953.4467151160816</v>
      </c>
      <c r="B86">
        <v>9.6500000000000006E-3</v>
      </c>
      <c r="C86">
        <v>0.01</v>
      </c>
      <c r="D86">
        <v>16.3</v>
      </c>
      <c r="E86">
        <v>54.763877269642322</v>
      </c>
      <c r="G86">
        <f t="shared" si="7"/>
        <v>2.0187963200419032E-4</v>
      </c>
      <c r="H86">
        <f t="shared" si="8"/>
        <v>1.8260211837746149E-2</v>
      </c>
      <c r="I86">
        <f t="shared" si="9"/>
        <v>0.96500000000000008</v>
      </c>
      <c r="K86">
        <f t="shared" si="10"/>
        <v>3.5627177643151035E-2</v>
      </c>
      <c r="M86">
        <f t="shared" si="11"/>
        <v>2.109216345131334E-5</v>
      </c>
      <c r="O86">
        <f t="shared" si="12"/>
        <v>1.7621108681503232E-2</v>
      </c>
      <c r="Q86">
        <f t="shared" si="13"/>
        <v>56.750118172172321</v>
      </c>
      <c r="S86" t="s">
        <v>8</v>
      </c>
      <c r="T86" t="s">
        <v>0</v>
      </c>
      <c r="U86">
        <v>56.750118172172321</v>
      </c>
      <c r="W86">
        <v>55.16362248923803</v>
      </c>
    </row>
    <row r="87" spans="1:23" x14ac:dyDescent="0.3">
      <c r="A87">
        <v>4946.2866502832176</v>
      </c>
      <c r="B87">
        <v>9.6500000000000006E-3</v>
      </c>
      <c r="C87">
        <v>0.01</v>
      </c>
      <c r="D87">
        <v>16.3</v>
      </c>
      <c r="E87">
        <v>53.705830608830418</v>
      </c>
      <c r="G87">
        <f t="shared" si="7"/>
        <v>2.0217186562423376E-4</v>
      </c>
      <c r="H87">
        <f t="shared" si="8"/>
        <v>1.861995222238641E-2</v>
      </c>
      <c r="I87">
        <f t="shared" si="9"/>
        <v>0.96500000000000008</v>
      </c>
      <c r="K87">
        <f t="shared" si="10"/>
        <v>3.5627177643151035E-2</v>
      </c>
      <c r="M87">
        <f t="shared" si="11"/>
        <v>2.109216345131334E-5</v>
      </c>
      <c r="O87">
        <f t="shared" si="12"/>
        <v>1.7968258158844924E-2</v>
      </c>
      <c r="Q87">
        <f t="shared" si="13"/>
        <v>55.653697267686866</v>
      </c>
      <c r="T87" t="s">
        <v>1</v>
      </c>
      <c r="U87">
        <v>55.653697267686866</v>
      </c>
      <c r="W87">
        <v>55.16362248923803</v>
      </c>
    </row>
    <row r="88" spans="1:23" x14ac:dyDescent="0.3">
      <c r="A88">
        <v>4954.9314220756187</v>
      </c>
      <c r="B88">
        <v>9.6500000000000006E-3</v>
      </c>
      <c r="C88">
        <v>0.01</v>
      </c>
      <c r="D88">
        <v>16.3</v>
      </c>
      <c r="E88">
        <v>53.102290224176606</v>
      </c>
      <c r="G88">
        <f t="shared" si="7"/>
        <v>2.0181914033052357E-4</v>
      </c>
      <c r="H88">
        <f t="shared" si="8"/>
        <v>1.8831579500213653E-2</v>
      </c>
      <c r="I88">
        <f t="shared" si="9"/>
        <v>0.96500000000000008</v>
      </c>
      <c r="K88">
        <f t="shared" si="10"/>
        <v>3.5627177643151035E-2</v>
      </c>
      <c r="M88">
        <f t="shared" si="11"/>
        <v>2.109216345131334E-5</v>
      </c>
      <c r="O88">
        <f t="shared" si="12"/>
        <v>1.8172478474508473E-2</v>
      </c>
      <c r="Q88">
        <f t="shared" si="13"/>
        <v>55.02826713498407</v>
      </c>
      <c r="T88" t="s">
        <v>2</v>
      </c>
      <c r="U88">
        <v>55.02826713498407</v>
      </c>
      <c r="W88">
        <v>55.16362248923803</v>
      </c>
    </row>
    <row r="89" spans="1:23" x14ac:dyDescent="0.3">
      <c r="A89">
        <v>4976.0880094598178</v>
      </c>
      <c r="B89">
        <v>9.6500000000000006E-3</v>
      </c>
      <c r="C89">
        <v>0.01</v>
      </c>
      <c r="D89">
        <v>16.3</v>
      </c>
      <c r="E89">
        <v>53.573878909845867</v>
      </c>
      <c r="G89">
        <f t="shared" si="7"/>
        <v>2.00961075869025E-4</v>
      </c>
      <c r="H89">
        <f t="shared" si="8"/>
        <v>1.8665812898909191E-2</v>
      </c>
      <c r="I89">
        <f t="shared" si="9"/>
        <v>0.96500000000000008</v>
      </c>
      <c r="K89">
        <f t="shared" si="10"/>
        <v>3.5627177643151035E-2</v>
      </c>
      <c r="M89">
        <f t="shared" si="11"/>
        <v>2.109216345131334E-5</v>
      </c>
      <c r="O89">
        <f t="shared" si="12"/>
        <v>1.801251368615123E-2</v>
      </c>
      <c r="Q89">
        <f t="shared" si="13"/>
        <v>55.516959899319417</v>
      </c>
      <c r="T89" t="s">
        <v>3</v>
      </c>
      <c r="U89">
        <v>55.516959899319417</v>
      </c>
      <c r="W89">
        <v>55.16362248923803</v>
      </c>
    </row>
    <row r="90" spans="1:23" x14ac:dyDescent="0.3">
      <c r="A90">
        <v>4966.6011951657592</v>
      </c>
      <c r="B90">
        <v>9.6500000000000006E-3</v>
      </c>
      <c r="C90">
        <v>0.01</v>
      </c>
      <c r="D90">
        <v>16.3</v>
      </c>
      <c r="E90">
        <v>53.79520791811597</v>
      </c>
      <c r="G90">
        <f t="shared" si="7"/>
        <v>2.0134493604466368E-4</v>
      </c>
      <c r="H90">
        <f t="shared" si="8"/>
        <v>1.858901635852293E-2</v>
      </c>
      <c r="I90">
        <f t="shared" si="9"/>
        <v>0.96500000000000008</v>
      </c>
      <c r="K90">
        <f t="shared" si="10"/>
        <v>3.5627177643151035E-2</v>
      </c>
      <c r="M90">
        <f t="shared" si="11"/>
        <v>2.109216345131334E-5</v>
      </c>
      <c r="O90">
        <f t="shared" si="12"/>
        <v>1.793840503277493E-2</v>
      </c>
      <c r="Q90">
        <f t="shared" si="13"/>
        <v>55.746316251245212</v>
      </c>
      <c r="T90" t="s">
        <v>4</v>
      </c>
      <c r="U90">
        <v>55.746316251245212</v>
      </c>
      <c r="W90">
        <v>55.16362248923803</v>
      </c>
    </row>
    <row r="91" spans="1:23" x14ac:dyDescent="0.3">
      <c r="A91">
        <v>4953.9414908705494</v>
      </c>
      <c r="B91">
        <v>9.6500000000000006E-3</v>
      </c>
      <c r="C91">
        <v>0.01</v>
      </c>
      <c r="D91">
        <v>16.3</v>
      </c>
      <c r="E91">
        <v>52.94244347487318</v>
      </c>
      <c r="G91">
        <f t="shared" si="7"/>
        <v>2.0185946924138406E-4</v>
      </c>
      <c r="H91">
        <f t="shared" si="8"/>
        <v>1.8888436845092092E-2</v>
      </c>
      <c r="I91">
        <f t="shared" si="9"/>
        <v>0.96500000000000008</v>
      </c>
      <c r="K91">
        <f t="shared" si="10"/>
        <v>3.5627177643151035E-2</v>
      </c>
      <c r="M91">
        <f t="shared" si="11"/>
        <v>2.109216345131334E-5</v>
      </c>
      <c r="O91">
        <f t="shared" si="12"/>
        <v>1.8227345813166786E-2</v>
      </c>
      <c r="Q91">
        <f t="shared" si="13"/>
        <v>54.862622910113195</v>
      </c>
      <c r="T91" t="s">
        <v>5</v>
      </c>
      <c r="U91">
        <v>54.862622910113195</v>
      </c>
      <c r="W91">
        <v>55.16362248923803</v>
      </c>
    </row>
    <row r="92" spans="1:23" x14ac:dyDescent="0.3">
      <c r="A92">
        <v>4934.24853172029</v>
      </c>
      <c r="B92">
        <v>9.6500000000000006E-3</v>
      </c>
      <c r="C92">
        <v>0.01</v>
      </c>
      <c r="D92">
        <v>16.3</v>
      </c>
      <c r="E92">
        <v>53.086981696442962</v>
      </c>
      <c r="G92">
        <f t="shared" si="7"/>
        <v>2.0266510565315144E-4</v>
      </c>
      <c r="H92">
        <f t="shared" si="8"/>
        <v>1.8837009904200373E-2</v>
      </c>
      <c r="I92">
        <f t="shared" si="9"/>
        <v>0.96500000000000008</v>
      </c>
      <c r="K92">
        <f t="shared" si="10"/>
        <v>3.5627177643151035E-2</v>
      </c>
      <c r="M92">
        <f t="shared" si="11"/>
        <v>2.109216345131334E-5</v>
      </c>
      <c r="O92">
        <f t="shared" si="12"/>
        <v>1.8177718832198896E-2</v>
      </c>
      <c r="Q92">
        <f t="shared" si="13"/>
        <v>55.012403329105375</v>
      </c>
      <c r="S92" t="s">
        <v>9</v>
      </c>
      <c r="T92" t="s">
        <v>0</v>
      </c>
      <c r="U92">
        <v>55.012403329105375</v>
      </c>
      <c r="W92">
        <v>55.16362248923803</v>
      </c>
    </row>
    <row r="93" spans="1:23" x14ac:dyDescent="0.3">
      <c r="A93">
        <v>4924.9642105281355</v>
      </c>
      <c r="B93">
        <v>9.6500000000000006E-3</v>
      </c>
      <c r="C93">
        <v>0.01</v>
      </c>
      <c r="D93">
        <v>16.3</v>
      </c>
      <c r="E93">
        <v>52.705286472704358</v>
      </c>
      <c r="G93">
        <f t="shared" si="7"/>
        <v>2.0304716080216218E-4</v>
      </c>
      <c r="H93">
        <f t="shared" si="8"/>
        <v>1.897342879481154E-2</v>
      </c>
      <c r="I93">
        <f t="shared" si="9"/>
        <v>0.96500000000000008</v>
      </c>
      <c r="K93">
        <f t="shared" si="10"/>
        <v>3.5627177643151035E-2</v>
      </c>
      <c r="M93">
        <f t="shared" si="11"/>
        <v>2.109216345131334E-5</v>
      </c>
      <c r="O93">
        <f t="shared" si="12"/>
        <v>1.8309363069697042E-2</v>
      </c>
      <c r="Q93">
        <f t="shared" si="13"/>
        <v>54.616864398470121</v>
      </c>
      <c r="T93" t="s">
        <v>1</v>
      </c>
      <c r="U93">
        <v>54.616864398470121</v>
      </c>
      <c r="W93">
        <v>55.16362248923803</v>
      </c>
    </row>
    <row r="94" spans="1:23" x14ac:dyDescent="0.3">
      <c r="A94">
        <v>4900.2617498265845</v>
      </c>
      <c r="B94">
        <v>9.6500000000000006E-3</v>
      </c>
      <c r="C94">
        <v>0.01</v>
      </c>
      <c r="D94">
        <v>16.3</v>
      </c>
      <c r="E94">
        <v>52.639634177865283</v>
      </c>
      <c r="G94">
        <f t="shared" si="7"/>
        <v>2.0407073153498159E-4</v>
      </c>
      <c r="H94">
        <f t="shared" si="8"/>
        <v>1.8997092506780666E-2</v>
      </c>
      <c r="I94">
        <f t="shared" si="9"/>
        <v>0.96500000000000008</v>
      </c>
      <c r="K94">
        <f t="shared" si="10"/>
        <v>3.5627177643151035E-2</v>
      </c>
      <c r="M94">
        <f t="shared" si="11"/>
        <v>2.109216345131334E-5</v>
      </c>
      <c r="O94">
        <f t="shared" si="12"/>
        <v>1.8332198573336567E-2</v>
      </c>
      <c r="Q94">
        <f t="shared" si="13"/>
        <v>54.548830899882304</v>
      </c>
      <c r="T94" t="s">
        <v>2</v>
      </c>
      <c r="U94">
        <v>54.548830899882304</v>
      </c>
      <c r="W94">
        <v>55.16362248923803</v>
      </c>
    </row>
    <row r="95" spans="1:23" x14ac:dyDescent="0.3">
      <c r="A95">
        <v>4924.9642105281355</v>
      </c>
      <c r="B95">
        <v>9.6500000000000006E-3</v>
      </c>
      <c r="C95">
        <v>0.01</v>
      </c>
      <c r="D95">
        <v>16.3</v>
      </c>
      <c r="E95">
        <v>52.662987483447047</v>
      </c>
      <c r="G95">
        <f t="shared" si="7"/>
        <v>2.0304716080216218E-4</v>
      </c>
      <c r="H95">
        <f t="shared" si="8"/>
        <v>1.898866828081712E-2</v>
      </c>
      <c r="I95">
        <f t="shared" si="9"/>
        <v>0.96500000000000008</v>
      </c>
      <c r="K95">
        <f t="shared" si="10"/>
        <v>3.5627177643151035E-2</v>
      </c>
      <c r="M95">
        <f t="shared" si="11"/>
        <v>2.109216345131334E-5</v>
      </c>
      <c r="O95">
        <f t="shared" si="12"/>
        <v>1.8324069173692427E-2</v>
      </c>
      <c r="Q95">
        <f t="shared" si="13"/>
        <v>54.573031269478285</v>
      </c>
      <c r="T95" t="s">
        <v>3</v>
      </c>
      <c r="U95">
        <v>54.573031269478285</v>
      </c>
      <c r="W95">
        <v>55.16362248923803</v>
      </c>
    </row>
    <row r="96" spans="1:23" x14ac:dyDescent="0.3">
      <c r="A96">
        <v>4967.0993447349329</v>
      </c>
      <c r="B96">
        <v>9.6500000000000006E-3</v>
      </c>
      <c r="C96">
        <v>0.01</v>
      </c>
      <c r="D96">
        <v>16.3</v>
      </c>
      <c r="E96">
        <v>52.724639333383244</v>
      </c>
      <c r="G96">
        <f t="shared" si="7"/>
        <v>2.0132474319443366E-4</v>
      </c>
      <c r="H96">
        <f t="shared" si="8"/>
        <v>1.8966464496360014E-2</v>
      </c>
      <c r="I96">
        <f t="shared" si="9"/>
        <v>0.96500000000000008</v>
      </c>
      <c r="K96">
        <f t="shared" si="10"/>
        <v>3.5627177643151035E-2</v>
      </c>
      <c r="M96">
        <f t="shared" si="11"/>
        <v>2.109216345131334E-5</v>
      </c>
      <c r="O96">
        <f t="shared" si="12"/>
        <v>1.8302642485361807E-2</v>
      </c>
      <c r="Q96">
        <f t="shared" si="13"/>
        <v>54.636919275442644</v>
      </c>
      <c r="T96" t="s">
        <v>4</v>
      </c>
      <c r="U96">
        <v>54.636919275442644</v>
      </c>
      <c r="W96">
        <v>55.16362248923803</v>
      </c>
    </row>
    <row r="97" spans="1:23" x14ac:dyDescent="0.3">
      <c r="A97">
        <v>4939.1529975373996</v>
      </c>
      <c r="B97">
        <v>9.6500000000000006E-3</v>
      </c>
      <c r="C97">
        <v>0.01</v>
      </c>
      <c r="D97">
        <v>16.3</v>
      </c>
      <c r="E97">
        <v>52.287350286515853</v>
      </c>
      <c r="G97">
        <f t="shared" si="7"/>
        <v>2.0246386384438538E-4</v>
      </c>
      <c r="H97">
        <f t="shared" si="8"/>
        <v>1.912508464323321E-2</v>
      </c>
      <c r="I97">
        <f t="shared" si="9"/>
        <v>0.96500000000000008</v>
      </c>
      <c r="K97">
        <f t="shared" si="10"/>
        <v>3.5627177643151035E-2</v>
      </c>
      <c r="M97">
        <f t="shared" si="11"/>
        <v>2.109216345131334E-5</v>
      </c>
      <c r="O97">
        <f t="shared" si="12"/>
        <v>1.8455710951120956E-2</v>
      </c>
      <c r="Q97">
        <f t="shared" si="13"/>
        <v>54.183770142935749</v>
      </c>
      <c r="T97" t="s">
        <v>5</v>
      </c>
      <c r="U97">
        <v>54.183770142935749</v>
      </c>
      <c r="W97">
        <v>55.16362248923803</v>
      </c>
    </row>
    <row r="98" spans="1:23" x14ac:dyDescent="0.3">
      <c r="A98">
        <v>4979.0935194568956</v>
      </c>
      <c r="B98">
        <v>9.6500000000000006E-3</v>
      </c>
      <c r="C98">
        <v>0.01</v>
      </c>
      <c r="D98">
        <v>16.3</v>
      </c>
      <c r="E98">
        <v>52.749339694157129</v>
      </c>
      <c r="G98">
        <f t="shared" si="7"/>
        <v>2.0083977055106145E-4</v>
      </c>
      <c r="H98">
        <f t="shared" si="8"/>
        <v>1.8957583275886328E-2</v>
      </c>
      <c r="I98">
        <f t="shared" si="9"/>
        <v>0.96500000000000008</v>
      </c>
      <c r="K98">
        <f t="shared" si="10"/>
        <v>3.5627177643151035E-2</v>
      </c>
      <c r="M98">
        <f t="shared" si="11"/>
        <v>2.109216345131334E-5</v>
      </c>
      <c r="O98">
        <f t="shared" si="12"/>
        <v>1.8294072097375574E-2</v>
      </c>
      <c r="Q98">
        <f t="shared" si="13"/>
        <v>54.662515522908521</v>
      </c>
      <c r="S98" t="s">
        <v>10</v>
      </c>
      <c r="T98" t="s">
        <v>0</v>
      </c>
      <c r="U98">
        <v>54.662515522908521</v>
      </c>
      <c r="W98">
        <v>55.16362248923803</v>
      </c>
    </row>
    <row r="99" spans="1:23" x14ac:dyDescent="0.3">
      <c r="A99">
        <v>4948.2591948304935</v>
      </c>
      <c r="B99">
        <v>9.6500000000000006E-3</v>
      </c>
      <c r="C99">
        <v>0.01</v>
      </c>
      <c r="D99">
        <v>16.3</v>
      </c>
      <c r="E99">
        <v>51.987653469965132</v>
      </c>
      <c r="G99">
        <f t="shared" si="7"/>
        <v>2.0209127303693228E-4</v>
      </c>
      <c r="H99">
        <f t="shared" si="8"/>
        <v>1.9235336339573986E-2</v>
      </c>
      <c r="I99">
        <f t="shared" si="9"/>
        <v>0.96500000000000008</v>
      </c>
      <c r="K99">
        <f t="shared" si="10"/>
        <v>3.5627177643151035E-2</v>
      </c>
      <c r="M99">
        <f t="shared" si="11"/>
        <v>2.109216345131334E-5</v>
      </c>
      <c r="O99">
        <f t="shared" si="12"/>
        <v>1.8562103830231061E-2</v>
      </c>
      <c r="Q99">
        <f t="shared" si="13"/>
        <v>53.873203659778902</v>
      </c>
      <c r="T99" t="s">
        <v>1</v>
      </c>
      <c r="U99">
        <v>53.873203659778902</v>
      </c>
      <c r="W99">
        <v>55.16362248923803</v>
      </c>
    </row>
    <row r="100" spans="1:23" x14ac:dyDescent="0.3">
      <c r="A100">
        <v>4906.7699072390551</v>
      </c>
      <c r="B100">
        <v>9.6500000000000006E-3</v>
      </c>
      <c r="C100">
        <v>0.01</v>
      </c>
      <c r="D100">
        <v>16.3</v>
      </c>
      <c r="E100">
        <v>51.649356652835209</v>
      </c>
      <c r="G100">
        <f t="shared" si="7"/>
        <v>2.0380005969399139E-4</v>
      </c>
      <c r="H100">
        <f t="shared" si="8"/>
        <v>1.9361325383422886E-2</v>
      </c>
      <c r="I100">
        <f t="shared" si="9"/>
        <v>0.96500000000000008</v>
      </c>
      <c r="K100">
        <f t="shared" si="10"/>
        <v>3.5627177643151035E-2</v>
      </c>
      <c r="M100">
        <f t="shared" si="11"/>
        <v>2.109216345131334E-5</v>
      </c>
      <c r="O100">
        <f t="shared" si="12"/>
        <v>1.8683683293587255E-2</v>
      </c>
      <c r="Q100">
        <f t="shared" si="13"/>
        <v>53.52263706713692</v>
      </c>
      <c r="T100" t="s">
        <v>2</v>
      </c>
      <c r="U100">
        <v>53.52263706713692</v>
      </c>
      <c r="W100">
        <v>55.16362248923803</v>
      </c>
    </row>
    <row r="101" spans="1:23" x14ac:dyDescent="0.3">
      <c r="A101">
        <v>4911.8470397149504</v>
      </c>
      <c r="B101">
        <v>9.6500000000000006E-3</v>
      </c>
      <c r="C101">
        <v>0.01</v>
      </c>
      <c r="D101">
        <v>16.3</v>
      </c>
      <c r="E101">
        <v>51.273047824361008</v>
      </c>
      <c r="G101">
        <f t="shared" si="7"/>
        <v>2.035894016882971E-4</v>
      </c>
      <c r="H101">
        <f t="shared" si="8"/>
        <v>1.9503424165958728E-2</v>
      </c>
      <c r="I101">
        <f t="shared" si="9"/>
        <v>0.96500000000000008</v>
      </c>
      <c r="K101">
        <f t="shared" si="10"/>
        <v>3.5627177643151035E-2</v>
      </c>
      <c r="M101">
        <f t="shared" si="11"/>
        <v>2.109216345131334E-5</v>
      </c>
      <c r="O101">
        <f t="shared" si="12"/>
        <v>1.8820808614291112E-2</v>
      </c>
      <c r="Q101">
        <f t="shared" si="13"/>
        <v>53.132679923256589</v>
      </c>
      <c r="T101" t="s">
        <v>3</v>
      </c>
      <c r="U101">
        <v>53.132679923256589</v>
      </c>
      <c r="W101">
        <v>55.16362248923803</v>
      </c>
    </row>
    <row r="102" spans="1:23" x14ac:dyDescent="0.3">
      <c r="A102">
        <v>4948.2591948304935</v>
      </c>
      <c r="B102">
        <v>9.6500000000000006E-3</v>
      </c>
      <c r="C102">
        <v>0.01</v>
      </c>
      <c r="D102">
        <v>16.3</v>
      </c>
      <c r="E102">
        <v>52.129521866303278</v>
      </c>
      <c r="G102">
        <f t="shared" si="7"/>
        <v>2.0209127303693228E-4</v>
      </c>
      <c r="H102">
        <f t="shared" si="8"/>
        <v>1.9182988145655788E-2</v>
      </c>
      <c r="I102">
        <f t="shared" si="9"/>
        <v>0.96500000000000008</v>
      </c>
      <c r="K102">
        <f t="shared" si="10"/>
        <v>3.5627177643151035E-2</v>
      </c>
      <c r="M102">
        <f t="shared" si="11"/>
        <v>2.109216345131334E-5</v>
      </c>
      <c r="O102">
        <f t="shared" si="12"/>
        <v>1.8511587823100001E-2</v>
      </c>
      <c r="Q102">
        <f t="shared" si="13"/>
        <v>54.020217474382882</v>
      </c>
      <c r="T102" t="s">
        <v>4</v>
      </c>
      <c r="U102">
        <v>54.020217474382882</v>
      </c>
      <c r="W102">
        <v>55.16362248923803</v>
      </c>
    </row>
    <row r="103" spans="1:23" x14ac:dyDescent="0.3">
      <c r="A103">
        <v>4931.0672917996581</v>
      </c>
      <c r="B103">
        <v>9.6500000000000006E-3</v>
      </c>
      <c r="C103">
        <v>0.01</v>
      </c>
      <c r="D103">
        <v>16.3</v>
      </c>
      <c r="E103">
        <v>52.104305714186424</v>
      </c>
      <c r="G103">
        <f t="shared" si="7"/>
        <v>2.0279585347841335E-4</v>
      </c>
      <c r="H103">
        <f t="shared" si="8"/>
        <v>1.9192271853412879E-2</v>
      </c>
      <c r="I103">
        <f t="shared" si="9"/>
        <v>0.96500000000000008</v>
      </c>
      <c r="K103">
        <f t="shared" si="10"/>
        <v>3.5627177643151035E-2</v>
      </c>
      <c r="M103">
        <f t="shared" si="11"/>
        <v>2.109216345131334E-5</v>
      </c>
      <c r="O103">
        <f t="shared" si="12"/>
        <v>1.852054661594672E-2</v>
      </c>
      <c r="Q103">
        <f t="shared" si="13"/>
        <v>53.994086715506086</v>
      </c>
      <c r="T103" t="s">
        <v>5</v>
      </c>
      <c r="U103">
        <v>53.994086715506086</v>
      </c>
      <c r="W103">
        <v>55.16362248923803</v>
      </c>
    </row>
    <row r="104" spans="1:23" x14ac:dyDescent="0.3">
      <c r="A104">
        <v>4921.5548924354898</v>
      </c>
      <c r="B104">
        <v>9.6500000000000006E-3</v>
      </c>
      <c r="C104">
        <v>0.01</v>
      </c>
      <c r="D104">
        <v>16.3</v>
      </c>
      <c r="E104">
        <v>52.462172424902235</v>
      </c>
      <c r="G104">
        <f t="shared" si="7"/>
        <v>2.031878180485229E-4</v>
      </c>
      <c r="H104">
        <f t="shared" si="8"/>
        <v>1.9061353233731697E-2</v>
      </c>
      <c r="I104">
        <f t="shared" si="9"/>
        <v>0.96500000000000008</v>
      </c>
      <c r="K104">
        <f t="shared" si="10"/>
        <v>3.5627177643151035E-2</v>
      </c>
      <c r="M104">
        <f t="shared" si="11"/>
        <v>2.109216345131334E-5</v>
      </c>
      <c r="O104">
        <f t="shared" si="12"/>
        <v>1.8394210156221759E-2</v>
      </c>
      <c r="Q104">
        <f t="shared" si="13"/>
        <v>54.364932851533965</v>
      </c>
      <c r="S104" t="s">
        <v>11</v>
      </c>
      <c r="T104" t="s">
        <v>0</v>
      </c>
      <c r="U104">
        <v>54.364932851533965</v>
      </c>
      <c r="W104">
        <v>55.16362248923803</v>
      </c>
    </row>
    <row r="105" spans="1:23" x14ac:dyDescent="0.3">
      <c r="A105">
        <v>4924.4767963074928</v>
      </c>
      <c r="B105">
        <v>9.6500000000000006E-3</v>
      </c>
      <c r="C105">
        <v>0.01</v>
      </c>
      <c r="D105">
        <v>16.3</v>
      </c>
      <c r="E105">
        <v>51.645788875712796</v>
      </c>
      <c r="G105">
        <f t="shared" si="7"/>
        <v>2.0306725797750278E-4</v>
      </c>
      <c r="H105">
        <f t="shared" si="8"/>
        <v>1.9362662896030714E-2</v>
      </c>
      <c r="I105">
        <f t="shared" si="9"/>
        <v>0.96500000000000008</v>
      </c>
      <c r="K105">
        <f t="shared" si="10"/>
        <v>3.5627177643151035E-2</v>
      </c>
      <c r="M105">
        <f t="shared" si="11"/>
        <v>2.109216345131334E-5</v>
      </c>
      <c r="O105">
        <f t="shared" si="12"/>
        <v>1.8684973977797437E-2</v>
      </c>
      <c r="Q105">
        <f t="shared" si="13"/>
        <v>53.518939934744232</v>
      </c>
      <c r="T105" t="s">
        <v>1</v>
      </c>
      <c r="U105">
        <v>53.518939934744232</v>
      </c>
      <c r="W105">
        <v>55.16362248923803</v>
      </c>
    </row>
    <row r="106" spans="1:23" x14ac:dyDescent="0.3">
      <c r="A106">
        <v>4940.626767554033</v>
      </c>
      <c r="B106">
        <v>9.6500000000000006E-3</v>
      </c>
      <c r="C106">
        <v>0.01</v>
      </c>
      <c r="D106">
        <v>16.3</v>
      </c>
      <c r="E106">
        <v>52.430628337024544</v>
      </c>
      <c r="G106">
        <f t="shared" si="7"/>
        <v>2.024034696502833E-4</v>
      </c>
      <c r="H106">
        <f t="shared" si="8"/>
        <v>1.9072821206184889E-2</v>
      </c>
      <c r="I106">
        <f t="shared" si="9"/>
        <v>0.96500000000000008</v>
      </c>
      <c r="K106">
        <f t="shared" si="10"/>
        <v>3.5627177643151035E-2</v>
      </c>
      <c r="M106">
        <f t="shared" si="11"/>
        <v>2.109216345131334E-5</v>
      </c>
      <c r="O106">
        <f t="shared" si="12"/>
        <v>1.8405276733095485E-2</v>
      </c>
      <c r="Q106">
        <f t="shared" si="13"/>
        <v>54.332244741631513</v>
      </c>
      <c r="T106" t="s">
        <v>2</v>
      </c>
      <c r="U106">
        <v>54.332244741631513</v>
      </c>
      <c r="W106">
        <v>55.16362248923803</v>
      </c>
    </row>
    <row r="107" spans="1:23" x14ac:dyDescent="0.3">
      <c r="A107">
        <v>4937.9257136909537</v>
      </c>
      <c r="B107">
        <v>9.6500000000000006E-3</v>
      </c>
      <c r="C107">
        <v>0.01</v>
      </c>
      <c r="D107">
        <v>16.3</v>
      </c>
      <c r="E107">
        <v>51.899966037652383</v>
      </c>
      <c r="G107">
        <f t="shared" si="7"/>
        <v>2.025141846964987E-4</v>
      </c>
      <c r="H107">
        <f t="shared" si="8"/>
        <v>1.9267835344526432E-2</v>
      </c>
      <c r="I107">
        <f t="shared" si="9"/>
        <v>0.96500000000000008</v>
      </c>
      <c r="K107">
        <f t="shared" si="10"/>
        <v>3.5627177643151035E-2</v>
      </c>
      <c r="M107">
        <f t="shared" si="11"/>
        <v>2.109216345131334E-5</v>
      </c>
      <c r="O107">
        <f t="shared" si="12"/>
        <v>1.8593465378930293E-2</v>
      </c>
      <c r="Q107">
        <f t="shared" si="13"/>
        <v>53.782335870169639</v>
      </c>
      <c r="T107" t="s">
        <v>3</v>
      </c>
      <c r="U107">
        <v>53.782335870169639</v>
      </c>
      <c r="W107">
        <v>55.16362248923803</v>
      </c>
    </row>
    <row r="108" spans="1:23" x14ac:dyDescent="0.3">
      <c r="A108">
        <v>4940.626767554033</v>
      </c>
      <c r="B108">
        <v>9.6500000000000006E-3</v>
      </c>
      <c r="C108">
        <v>0.01</v>
      </c>
      <c r="D108">
        <v>16.3</v>
      </c>
      <c r="E108">
        <v>51.49160007682449</v>
      </c>
      <c r="G108">
        <f t="shared" si="7"/>
        <v>2.024034696502833E-4</v>
      </c>
      <c r="H108">
        <f t="shared" si="8"/>
        <v>1.9420643338098235E-2</v>
      </c>
      <c r="I108">
        <f t="shared" si="9"/>
        <v>0.96500000000000008</v>
      </c>
      <c r="K108">
        <f t="shared" si="10"/>
        <v>3.5627177643151035E-2</v>
      </c>
      <c r="M108">
        <f t="shared" si="11"/>
        <v>2.109216345131334E-5</v>
      </c>
      <c r="O108">
        <f t="shared" si="12"/>
        <v>1.8740925090391863E-2</v>
      </c>
      <c r="Q108">
        <f t="shared" si="13"/>
        <v>53.359158909006155</v>
      </c>
      <c r="T108" t="s">
        <v>4</v>
      </c>
      <c r="U108">
        <v>53.359158909006155</v>
      </c>
      <c r="W108">
        <v>55.16362248923803</v>
      </c>
    </row>
    <row r="109" spans="1:23" x14ac:dyDescent="0.3">
      <c r="A109">
        <v>4930.3339029070403</v>
      </c>
      <c r="B109">
        <v>9.6500000000000006E-3</v>
      </c>
      <c r="C109">
        <v>0.01</v>
      </c>
      <c r="D109">
        <v>16.3</v>
      </c>
      <c r="E109">
        <v>52.017465152968839</v>
      </c>
      <c r="G109">
        <f t="shared" si="7"/>
        <v>2.0282601943255336E-4</v>
      </c>
      <c r="H109">
        <f t="shared" si="8"/>
        <v>1.922431239314102E-2</v>
      </c>
      <c r="I109">
        <f t="shared" si="9"/>
        <v>0.96500000000000008</v>
      </c>
      <c r="K109">
        <f t="shared" si="10"/>
        <v>3.5627177643151035E-2</v>
      </c>
      <c r="M109">
        <f t="shared" si="11"/>
        <v>2.109216345131334E-5</v>
      </c>
      <c r="O109">
        <f t="shared" si="12"/>
        <v>1.8551465737420642E-2</v>
      </c>
      <c r="Q109">
        <f t="shared" si="13"/>
        <v>53.904096536311634</v>
      </c>
      <c r="T109" t="s">
        <v>5</v>
      </c>
      <c r="U109">
        <v>53.904096536311634</v>
      </c>
      <c r="W109">
        <v>55.16362248923803</v>
      </c>
    </row>
    <row r="110" spans="1:23" x14ac:dyDescent="0.3">
      <c r="A110">
        <v>4912.8156298002714</v>
      </c>
      <c r="B110">
        <v>9.6500000000000006E-3</v>
      </c>
      <c r="C110">
        <v>0.01</v>
      </c>
      <c r="D110">
        <v>16.3</v>
      </c>
      <c r="E110">
        <v>51.583687286400846</v>
      </c>
      <c r="G110">
        <f t="shared" si="7"/>
        <v>2.0354926285736773E-4</v>
      </c>
      <c r="H110">
        <f t="shared" si="8"/>
        <v>1.9385973601457392E-2</v>
      </c>
      <c r="I110">
        <f t="shared" si="9"/>
        <v>0.96500000000000008</v>
      </c>
      <c r="K110">
        <f t="shared" si="10"/>
        <v>3.5627177643151035E-2</v>
      </c>
      <c r="M110">
        <f t="shared" si="11"/>
        <v>2.109216345131334E-5</v>
      </c>
      <c r="O110">
        <f t="shared" si="12"/>
        <v>1.8707468818700709E-2</v>
      </c>
      <c r="Q110">
        <f t="shared" si="13"/>
        <v>53.454585956618637</v>
      </c>
      <c r="S110" t="s">
        <v>12</v>
      </c>
      <c r="T110" t="s">
        <v>0</v>
      </c>
      <c r="U110">
        <v>53.454585956618637</v>
      </c>
      <c r="W110">
        <v>55.16362248923803</v>
      </c>
    </row>
    <row r="111" spans="1:23" x14ac:dyDescent="0.3">
      <c r="A111">
        <v>4902.6696171100257</v>
      </c>
      <c r="B111">
        <v>9.6500000000000006E-3</v>
      </c>
      <c r="C111">
        <v>0.01</v>
      </c>
      <c r="D111">
        <v>16.3</v>
      </c>
      <c r="E111">
        <v>51.925828848343251</v>
      </c>
      <c r="G111">
        <f t="shared" si="7"/>
        <v>2.0397050547931261E-4</v>
      </c>
      <c r="H111">
        <f t="shared" si="8"/>
        <v>1.9258238571802904E-2</v>
      </c>
      <c r="I111">
        <f t="shared" si="9"/>
        <v>0.96500000000000008</v>
      </c>
      <c r="K111">
        <f t="shared" si="10"/>
        <v>3.5627177643151035E-2</v>
      </c>
      <c r="M111">
        <f t="shared" si="11"/>
        <v>2.109216345131334E-5</v>
      </c>
      <c r="O111">
        <f t="shared" si="12"/>
        <v>1.8584204523969045E-2</v>
      </c>
      <c r="Q111">
        <f t="shared" si="13"/>
        <v>53.809136609008277</v>
      </c>
      <c r="T111" t="s">
        <v>1</v>
      </c>
      <c r="U111">
        <v>53.809136609008277</v>
      </c>
      <c r="W111">
        <v>55.16362248923803</v>
      </c>
    </row>
    <row r="112" spans="1:23" x14ac:dyDescent="0.3">
      <c r="A112">
        <v>4891.3787132719199</v>
      </c>
      <c r="B112">
        <v>9.6500000000000006E-3</v>
      </c>
      <c r="C112">
        <v>0.01</v>
      </c>
      <c r="D112">
        <v>16.3</v>
      </c>
      <c r="E112">
        <v>51.659163040058878</v>
      </c>
      <c r="G112">
        <f t="shared" si="7"/>
        <v>2.0444133619968352E-4</v>
      </c>
      <c r="H112">
        <f t="shared" si="8"/>
        <v>1.9357650049896362E-2</v>
      </c>
      <c r="I112">
        <f t="shared" si="9"/>
        <v>0.96500000000000008</v>
      </c>
      <c r="K112">
        <f t="shared" si="10"/>
        <v>3.5627177643151035E-2</v>
      </c>
      <c r="M112">
        <f t="shared" si="11"/>
        <v>2.109216345131334E-5</v>
      </c>
      <c r="O112">
        <f t="shared" si="12"/>
        <v>1.8680136610260068E-2</v>
      </c>
      <c r="Q112">
        <f t="shared" si="13"/>
        <v>53.532799082997599</v>
      </c>
      <c r="T112" t="s">
        <v>2</v>
      </c>
      <c r="U112">
        <v>53.532799082997599</v>
      </c>
      <c r="W112">
        <v>55.16362248923803</v>
      </c>
    </row>
    <row r="113" spans="1:23" x14ac:dyDescent="0.3">
      <c r="A113">
        <v>4938.4165337136756</v>
      </c>
      <c r="B113">
        <v>9.6500000000000006E-3</v>
      </c>
      <c r="C113">
        <v>0.01</v>
      </c>
      <c r="D113">
        <v>16.3</v>
      </c>
      <c r="E113">
        <v>51.164077895366837</v>
      </c>
      <c r="G113">
        <f t="shared" si="7"/>
        <v>2.0249405718881366E-4</v>
      </c>
      <c r="H113">
        <f t="shared" si="8"/>
        <v>1.9544962816393393E-2</v>
      </c>
      <c r="I113">
        <f t="shared" si="9"/>
        <v>0.96500000000000008</v>
      </c>
      <c r="K113">
        <f t="shared" si="10"/>
        <v>3.5627177643151035E-2</v>
      </c>
      <c r="M113">
        <f t="shared" si="11"/>
        <v>2.109216345131334E-5</v>
      </c>
      <c r="O113">
        <f t="shared" si="12"/>
        <v>1.8860893388857377E-2</v>
      </c>
      <c r="Q113">
        <f t="shared" si="13"/>
        <v>53.019757833463984</v>
      </c>
      <c r="T113" t="s">
        <v>3</v>
      </c>
      <c r="U113">
        <v>53.019757833463984</v>
      </c>
      <c r="W113">
        <v>55.16362248923803</v>
      </c>
    </row>
    <row r="114" spans="1:23" x14ac:dyDescent="0.3">
      <c r="A114">
        <v>4883.4904255943566</v>
      </c>
      <c r="B114">
        <v>9.6500000000000006E-3</v>
      </c>
      <c r="C114">
        <v>0.01</v>
      </c>
      <c r="D114">
        <v>16.3</v>
      </c>
      <c r="E114">
        <v>52.379946946878732</v>
      </c>
      <c r="G114">
        <f t="shared" si="7"/>
        <v>2.047715696869197E-4</v>
      </c>
      <c r="H114">
        <f t="shared" si="8"/>
        <v>1.9091275541270648E-2</v>
      </c>
      <c r="I114">
        <f t="shared" si="9"/>
        <v>0.96500000000000008</v>
      </c>
      <c r="K114">
        <f t="shared" si="10"/>
        <v>3.5627177643151035E-2</v>
      </c>
      <c r="M114">
        <f t="shared" si="11"/>
        <v>2.109216345131334E-5</v>
      </c>
      <c r="O114">
        <f t="shared" si="12"/>
        <v>1.8423085216401593E-2</v>
      </c>
      <c r="Q114">
        <f t="shared" si="13"/>
        <v>54.279725043540807</v>
      </c>
      <c r="T114" t="s">
        <v>4</v>
      </c>
      <c r="U114">
        <v>54.279725043540807</v>
      </c>
      <c r="W114">
        <v>55.16362248923803</v>
      </c>
    </row>
    <row r="115" spans="1:23" x14ac:dyDescent="0.3">
      <c r="A115">
        <v>4900.2617498265845</v>
      </c>
      <c r="B115">
        <v>9.6500000000000006E-3</v>
      </c>
      <c r="C115">
        <v>0.01</v>
      </c>
      <c r="D115">
        <v>16.3</v>
      </c>
      <c r="E115">
        <v>53.153842044688993</v>
      </c>
      <c r="G115">
        <f t="shared" si="7"/>
        <v>2.0407073153498159E-4</v>
      </c>
      <c r="H115">
        <f t="shared" si="8"/>
        <v>1.8813315492025053E-2</v>
      </c>
      <c r="I115">
        <f t="shared" si="9"/>
        <v>0.96500000000000008</v>
      </c>
      <c r="K115">
        <f t="shared" si="10"/>
        <v>3.5627177643151035E-2</v>
      </c>
      <c r="M115">
        <f t="shared" si="11"/>
        <v>2.109216345131334E-5</v>
      </c>
      <c r="O115">
        <f t="shared" si="12"/>
        <v>1.8154853754097401E-2</v>
      </c>
      <c r="Q115">
        <f t="shared" si="13"/>
        <v>55.081688541517899</v>
      </c>
      <c r="T115" t="s">
        <v>5</v>
      </c>
      <c r="U115">
        <v>55.081688541517899</v>
      </c>
      <c r="W115">
        <v>55.16362248923803</v>
      </c>
    </row>
    <row r="116" spans="1:23" x14ac:dyDescent="0.3">
      <c r="A116">
        <v>4876.1095504366585</v>
      </c>
      <c r="B116">
        <v>9.6500000000000006E-3</v>
      </c>
      <c r="C116">
        <v>0.01</v>
      </c>
      <c r="D116">
        <v>16.3</v>
      </c>
      <c r="E116">
        <v>52.689053440565296</v>
      </c>
      <c r="G116">
        <f t="shared" si="7"/>
        <v>2.0508152855393689E-4</v>
      </c>
      <c r="H116">
        <f t="shared" si="8"/>
        <v>1.897927434069446E-2</v>
      </c>
      <c r="I116">
        <f t="shared" si="9"/>
        <v>0.96500000000000008</v>
      </c>
      <c r="K116">
        <f t="shared" si="10"/>
        <v>3.5627177643151035E-2</v>
      </c>
      <c r="M116">
        <f t="shared" si="11"/>
        <v>2.109216345131334E-5</v>
      </c>
      <c r="O116">
        <f t="shared" si="12"/>
        <v>1.8315004064383276E-2</v>
      </c>
      <c r="Q116">
        <f t="shared" si="13"/>
        <v>54.600042483456207</v>
      </c>
      <c r="S116" t="s">
        <v>13</v>
      </c>
      <c r="T116" t="s">
        <v>0</v>
      </c>
      <c r="U116">
        <v>54.600042483456207</v>
      </c>
      <c r="W116">
        <v>55.16362248923803</v>
      </c>
    </row>
    <row r="117" spans="1:23" x14ac:dyDescent="0.3">
      <c r="A117">
        <v>4859.0753881717528</v>
      </c>
      <c r="B117">
        <v>9.6500000000000006E-3</v>
      </c>
      <c r="C117">
        <v>0.01</v>
      </c>
      <c r="D117">
        <v>16.3</v>
      </c>
      <c r="E117">
        <v>51.382975433430332</v>
      </c>
      <c r="G117">
        <f t="shared" si="7"/>
        <v>2.0580047027758796E-4</v>
      </c>
      <c r="H117">
        <f t="shared" si="8"/>
        <v>1.9461698968670251E-2</v>
      </c>
      <c r="I117">
        <f t="shared" si="9"/>
        <v>0.96500000000000008</v>
      </c>
      <c r="K117">
        <f t="shared" si="10"/>
        <v>3.5627177643151035E-2</v>
      </c>
      <c r="M117">
        <f t="shared" si="11"/>
        <v>2.109216345131334E-5</v>
      </c>
      <c r="O117">
        <f t="shared" si="12"/>
        <v>1.8780543845543951E-2</v>
      </c>
      <c r="Q117">
        <f t="shared" si="13"/>
        <v>53.246594359793761</v>
      </c>
      <c r="T117" t="s">
        <v>1</v>
      </c>
      <c r="U117">
        <v>53.246594359793761</v>
      </c>
      <c r="W117">
        <v>55.16362248923803</v>
      </c>
    </row>
    <row r="118" spans="1:23" x14ac:dyDescent="0.3">
      <c r="A118">
        <v>4896.8957821279055</v>
      </c>
      <c r="B118">
        <v>9.6500000000000006E-3</v>
      </c>
      <c r="C118">
        <v>0.01</v>
      </c>
      <c r="D118">
        <v>16.3</v>
      </c>
      <c r="E118">
        <v>51.749374138205276</v>
      </c>
      <c r="G118">
        <f t="shared" si="7"/>
        <v>2.0421100315217618E-4</v>
      </c>
      <c r="H118">
        <f t="shared" si="8"/>
        <v>1.9323905199883855E-2</v>
      </c>
      <c r="I118">
        <f t="shared" si="9"/>
        <v>0.96500000000000008</v>
      </c>
      <c r="K118">
        <f t="shared" si="10"/>
        <v>3.5627177643151035E-2</v>
      </c>
      <c r="M118">
        <f t="shared" si="11"/>
        <v>2.109216345131334E-5</v>
      </c>
      <c r="O118">
        <f t="shared" si="12"/>
        <v>1.8647572825139777E-2</v>
      </c>
      <c r="Q118">
        <f t="shared" si="13"/>
        <v>53.626282057032498</v>
      </c>
      <c r="T118" t="s">
        <v>2</v>
      </c>
      <c r="U118">
        <v>53.626282057032498</v>
      </c>
      <c r="W118">
        <v>55.16362248923803</v>
      </c>
    </row>
    <row r="119" spans="1:23" x14ac:dyDescent="0.3">
      <c r="A119">
        <v>4904.8392725258154</v>
      </c>
      <c r="B119">
        <v>9.6500000000000006E-3</v>
      </c>
      <c r="C119">
        <v>0.01</v>
      </c>
      <c r="D119">
        <v>16.3</v>
      </c>
      <c r="E119">
        <v>51.114925356564221</v>
      </c>
      <c r="G119">
        <f t="shared" si="7"/>
        <v>2.0388027913604518E-4</v>
      </c>
      <c r="H119">
        <f t="shared" si="8"/>
        <v>1.9563757415750175E-2</v>
      </c>
      <c r="I119">
        <f t="shared" si="9"/>
        <v>0.96500000000000008</v>
      </c>
      <c r="K119">
        <f t="shared" si="10"/>
        <v>3.5627177643151035E-2</v>
      </c>
      <c r="M119">
        <f t="shared" si="11"/>
        <v>2.109216345131334E-5</v>
      </c>
      <c r="O119">
        <f t="shared" si="12"/>
        <v>1.8879030206475092E-2</v>
      </c>
      <c r="Q119">
        <f t="shared" si="13"/>
        <v>52.968822501116712</v>
      </c>
      <c r="T119" t="s">
        <v>3</v>
      </c>
      <c r="U119">
        <v>52.968822501116712</v>
      </c>
      <c r="W119">
        <v>55.16362248923803</v>
      </c>
    </row>
    <row r="120" spans="1:23" x14ac:dyDescent="0.3">
      <c r="A120">
        <v>4887.0720047124032</v>
      </c>
      <c r="B120">
        <v>9.6500000000000006E-3</v>
      </c>
      <c r="C120">
        <v>0.01</v>
      </c>
      <c r="D120">
        <v>16.3</v>
      </c>
      <c r="E120">
        <v>51.765472155342742</v>
      </c>
      <c r="G120">
        <f t="shared" si="7"/>
        <v>2.0462149913808125E-4</v>
      </c>
      <c r="H120">
        <f t="shared" si="8"/>
        <v>1.9317895855351326E-2</v>
      </c>
      <c r="I120">
        <f t="shared" si="9"/>
        <v>0.96500000000000008</v>
      </c>
      <c r="K120">
        <f t="shared" si="10"/>
        <v>3.5627177643151035E-2</v>
      </c>
      <c r="M120">
        <f t="shared" si="11"/>
        <v>2.109216345131334E-5</v>
      </c>
      <c r="O120">
        <f t="shared" si="12"/>
        <v>1.8641773816324137E-2</v>
      </c>
      <c r="Q120">
        <f t="shared" si="13"/>
        <v>53.642963907454174</v>
      </c>
      <c r="T120" t="s">
        <v>4</v>
      </c>
      <c r="U120">
        <v>53.642963907454174</v>
      </c>
      <c r="W120">
        <v>55.16362248923803</v>
      </c>
    </row>
    <row r="121" spans="1:23" x14ac:dyDescent="0.3">
      <c r="A121">
        <v>4863.3197978274657</v>
      </c>
      <c r="B121">
        <v>9.6500000000000006E-3</v>
      </c>
      <c r="C121">
        <v>0.01</v>
      </c>
      <c r="D121">
        <v>16.3</v>
      </c>
      <c r="E121">
        <v>51.682411415252297</v>
      </c>
      <c r="G121">
        <f t="shared" si="7"/>
        <v>2.0562086014716088E-4</v>
      </c>
      <c r="H121">
        <f t="shared" si="8"/>
        <v>1.9348942369683705E-2</v>
      </c>
      <c r="I121">
        <f t="shared" si="9"/>
        <v>0.96500000000000008</v>
      </c>
      <c r="K121">
        <f t="shared" si="10"/>
        <v>3.5627177643151035E-2</v>
      </c>
      <c r="M121">
        <f t="shared" si="11"/>
        <v>2.109216345131334E-5</v>
      </c>
      <c r="O121">
        <f t="shared" si="12"/>
        <v>1.8671733723733569E-2</v>
      </c>
      <c r="Q121">
        <f t="shared" si="13"/>
        <v>53.556890581023218</v>
      </c>
      <c r="T121" t="s">
        <v>5</v>
      </c>
      <c r="U121">
        <v>53.556890581023218</v>
      </c>
      <c r="W121">
        <v>55.16362248923803</v>
      </c>
    </row>
    <row r="122" spans="1:23" x14ac:dyDescent="0.3">
      <c r="A122">
        <v>4845.9302204379328</v>
      </c>
      <c r="B122">
        <v>9.6500000000000006E-3</v>
      </c>
      <c r="C122">
        <v>0.01</v>
      </c>
      <c r="D122">
        <v>16.3</v>
      </c>
      <c r="E122">
        <v>51.498095525134836</v>
      </c>
      <c r="G122">
        <f t="shared" si="7"/>
        <v>2.0635872877047511E-4</v>
      </c>
      <c r="H122">
        <f t="shared" si="8"/>
        <v>1.9418193814797032E-2</v>
      </c>
      <c r="I122">
        <f t="shared" si="9"/>
        <v>0.96500000000000008</v>
      </c>
      <c r="K122">
        <f t="shared" si="10"/>
        <v>3.5627177643151035E-2</v>
      </c>
      <c r="M122">
        <f t="shared" si="11"/>
        <v>2.109216345131334E-5</v>
      </c>
      <c r="O122">
        <f t="shared" si="12"/>
        <v>1.8738561383831176E-2</v>
      </c>
      <c r="Q122">
        <f t="shared" si="13"/>
        <v>53.365889702870341</v>
      </c>
      <c r="S122" t="s">
        <v>14</v>
      </c>
      <c r="T122" t="s">
        <v>0</v>
      </c>
      <c r="U122">
        <v>53.365889702870341</v>
      </c>
      <c r="W122">
        <v>55.16362248923803</v>
      </c>
    </row>
    <row r="123" spans="1:23" x14ac:dyDescent="0.3">
      <c r="A123">
        <v>4852.7263047975184</v>
      </c>
      <c r="B123">
        <v>9.6500000000000006E-3</v>
      </c>
      <c r="C123">
        <v>0.01</v>
      </c>
      <c r="D123">
        <v>16.3</v>
      </c>
      <c r="E123">
        <v>50.855231019106739</v>
      </c>
      <c r="G123">
        <f t="shared" si="7"/>
        <v>2.0606973012497669E-4</v>
      </c>
      <c r="H123">
        <f t="shared" si="8"/>
        <v>1.9663660550952793E-2</v>
      </c>
      <c r="I123">
        <f t="shared" si="9"/>
        <v>0.96500000000000008</v>
      </c>
      <c r="K123">
        <f t="shared" si="10"/>
        <v>3.5627177643151035E-2</v>
      </c>
      <c r="M123">
        <f t="shared" si="11"/>
        <v>2.109216345131334E-5</v>
      </c>
      <c r="O123">
        <f t="shared" si="12"/>
        <v>1.8975436778125878E-2</v>
      </c>
      <c r="Q123">
        <f t="shared" si="13"/>
        <v>52.699709192083517</v>
      </c>
      <c r="T123" t="s">
        <v>1</v>
      </c>
      <c r="U123">
        <v>52.699709192083517</v>
      </c>
      <c r="W123">
        <v>55.16362248923803</v>
      </c>
    </row>
    <row r="124" spans="1:23" x14ac:dyDescent="0.3">
      <c r="A124">
        <v>4898.8184722032302</v>
      </c>
      <c r="B124">
        <v>9.6500000000000006E-3</v>
      </c>
      <c r="C124">
        <v>0.01</v>
      </c>
      <c r="D124">
        <v>16.3</v>
      </c>
      <c r="E124">
        <v>51.657442231664454</v>
      </c>
      <c r="G124">
        <f t="shared" si="7"/>
        <v>2.0413085434256819E-4</v>
      </c>
      <c r="H124">
        <f t="shared" si="8"/>
        <v>1.9358294890315535E-2</v>
      </c>
      <c r="I124">
        <f t="shared" si="9"/>
        <v>0.96500000000000008</v>
      </c>
      <c r="K124">
        <f t="shared" si="10"/>
        <v>3.5627177643151035E-2</v>
      </c>
      <c r="M124">
        <f t="shared" si="11"/>
        <v>2.109216345131334E-5</v>
      </c>
      <c r="O124">
        <f t="shared" si="12"/>
        <v>1.8680758874715837E-2</v>
      </c>
      <c r="Q124">
        <f t="shared" si="13"/>
        <v>53.531015881452596</v>
      </c>
      <c r="T124" t="s">
        <v>2</v>
      </c>
      <c r="U124">
        <v>53.531015881452596</v>
      </c>
      <c r="W124">
        <v>55.16362248923803</v>
      </c>
    </row>
    <row r="125" spans="1:23" x14ac:dyDescent="0.3">
      <c r="A125">
        <v>4944.0699399927144</v>
      </c>
      <c r="B125">
        <v>9.6500000000000006E-3</v>
      </c>
      <c r="C125">
        <v>0.01</v>
      </c>
      <c r="D125">
        <v>16.3</v>
      </c>
      <c r="E125">
        <v>51.816568343979696</v>
      </c>
      <c r="G125">
        <f t="shared" si="7"/>
        <v>2.0226251087408233E-4</v>
      </c>
      <c r="H125">
        <f t="shared" si="8"/>
        <v>1.9298846526493007E-2</v>
      </c>
      <c r="I125">
        <f t="shared" si="9"/>
        <v>0.96500000000000008</v>
      </c>
      <c r="K125">
        <f t="shared" si="10"/>
        <v>3.5627177643151035E-2</v>
      </c>
      <c r="M125">
        <f t="shared" si="11"/>
        <v>2.109216345131334E-5</v>
      </c>
      <c r="O125">
        <f t="shared" si="12"/>
        <v>1.8623391164219693E-2</v>
      </c>
      <c r="Q125">
        <f t="shared" si="13"/>
        <v>53.695913444660725</v>
      </c>
      <c r="T125" t="s">
        <v>3</v>
      </c>
      <c r="U125">
        <v>53.695913444660725</v>
      </c>
      <c r="W125">
        <v>55.16362248923803</v>
      </c>
    </row>
    <row r="126" spans="1:23" x14ac:dyDescent="0.3">
      <c r="A126">
        <v>4942.5935437113658</v>
      </c>
      <c r="B126">
        <v>9.6500000000000006E-3</v>
      </c>
      <c r="C126">
        <v>0.01</v>
      </c>
      <c r="D126">
        <v>16.3</v>
      </c>
      <c r="E126">
        <v>52.177720817243703</v>
      </c>
      <c r="G126">
        <f t="shared" si="7"/>
        <v>2.0232292846987892E-4</v>
      </c>
      <c r="H126">
        <f t="shared" si="8"/>
        <v>1.9165267940747611E-2</v>
      </c>
      <c r="I126">
        <f t="shared" si="9"/>
        <v>0.96500000000000008</v>
      </c>
      <c r="K126">
        <f t="shared" si="10"/>
        <v>3.5627177643151035E-2</v>
      </c>
      <c r="M126">
        <f t="shared" si="11"/>
        <v>2.109216345131334E-5</v>
      </c>
      <c r="O126">
        <f t="shared" si="12"/>
        <v>1.8494487830249727E-2</v>
      </c>
      <c r="Q126">
        <f t="shared" si="13"/>
        <v>54.07016453650543</v>
      </c>
      <c r="T126" t="s">
        <v>4</v>
      </c>
      <c r="U126">
        <v>54.07016453650543</v>
      </c>
      <c r="W126">
        <v>55.16362248923803</v>
      </c>
    </row>
    <row r="127" spans="1:23" x14ac:dyDescent="0.3">
      <c r="A127">
        <v>4916.452180170505</v>
      </c>
      <c r="B127">
        <v>9.6500000000000006E-3</v>
      </c>
      <c r="C127">
        <v>0.01</v>
      </c>
      <c r="D127">
        <v>16.3</v>
      </c>
      <c r="E127">
        <v>52.246232045061113</v>
      </c>
      <c r="G127">
        <f t="shared" si="7"/>
        <v>2.0339870364920738E-4</v>
      </c>
      <c r="H127">
        <f t="shared" si="8"/>
        <v>1.9140136252075061E-2</v>
      </c>
      <c r="I127">
        <f t="shared" si="9"/>
        <v>0.96500000000000008</v>
      </c>
      <c r="K127">
        <f t="shared" si="10"/>
        <v>3.5627177643151035E-2</v>
      </c>
      <c r="M127">
        <f t="shared" si="11"/>
        <v>2.109216345131334E-5</v>
      </c>
      <c r="O127">
        <f t="shared" si="12"/>
        <v>1.8470235773371139E-2</v>
      </c>
      <c r="Q127">
        <f t="shared" si="13"/>
        <v>54.141160528211415</v>
      </c>
      <c r="T127" t="s">
        <v>5</v>
      </c>
      <c r="U127">
        <v>54.141160528211415</v>
      </c>
      <c r="W127">
        <v>55.16362248923803</v>
      </c>
    </row>
    <row r="128" spans="1:23" x14ac:dyDescent="0.3">
      <c r="A128">
        <v>4904.8392725258154</v>
      </c>
      <c r="B128">
        <v>9.6500000000000006E-3</v>
      </c>
      <c r="C128">
        <v>0.01</v>
      </c>
      <c r="D128">
        <v>16.3</v>
      </c>
      <c r="E128">
        <v>52.012935342173265</v>
      </c>
      <c r="G128">
        <f t="shared" si="7"/>
        <v>2.0388027913604518E-4</v>
      </c>
      <c r="H128">
        <f t="shared" si="8"/>
        <v>1.9225986640080614E-2</v>
      </c>
      <c r="I128">
        <f t="shared" si="9"/>
        <v>0.96500000000000008</v>
      </c>
      <c r="K128">
        <f t="shared" si="10"/>
        <v>3.5627177643151035E-2</v>
      </c>
      <c r="M128">
        <f t="shared" si="11"/>
        <v>2.109216345131334E-5</v>
      </c>
      <c r="O128">
        <f t="shared" si="12"/>
        <v>1.8553081407953968E-2</v>
      </c>
      <c r="Q128">
        <f t="shared" si="13"/>
        <v>53.899402369424514</v>
      </c>
      <c r="S128" t="s">
        <v>15</v>
      </c>
      <c r="T128" t="s">
        <v>0</v>
      </c>
      <c r="U128">
        <v>53.899402369424514</v>
      </c>
      <c r="W128">
        <v>55.16362248923803</v>
      </c>
    </row>
    <row r="129" spans="1:23" x14ac:dyDescent="0.3">
      <c r="A129">
        <v>4903.8746797273598</v>
      </c>
      <c r="B129">
        <v>9.6500000000000006E-3</v>
      </c>
      <c r="C129">
        <v>0.01</v>
      </c>
      <c r="D129">
        <v>16.3</v>
      </c>
      <c r="E129">
        <v>51.645788875712796</v>
      </c>
      <c r="G129">
        <f t="shared" si="7"/>
        <v>2.039203824139317E-4</v>
      </c>
      <c r="H129">
        <f t="shared" si="8"/>
        <v>1.9362662896030714E-2</v>
      </c>
      <c r="I129">
        <f t="shared" si="9"/>
        <v>0.96500000000000008</v>
      </c>
      <c r="K129">
        <f t="shared" si="10"/>
        <v>3.5627177643151035E-2</v>
      </c>
      <c r="M129">
        <f t="shared" si="11"/>
        <v>2.109216345131334E-5</v>
      </c>
      <c r="O129">
        <f t="shared" si="12"/>
        <v>1.8684973995791679E-2</v>
      </c>
      <c r="Q129">
        <f t="shared" si="13"/>
        <v>53.518939883203736</v>
      </c>
      <c r="T129" t="s">
        <v>1</v>
      </c>
      <c r="U129">
        <v>53.518939883203736</v>
      </c>
      <c r="W129">
        <v>55.16362248923803</v>
      </c>
    </row>
    <row r="130" spans="1:23" x14ac:dyDescent="0.3">
      <c r="A130">
        <v>4935.473481696783</v>
      </c>
      <c r="B130">
        <v>9.6500000000000006E-3</v>
      </c>
      <c r="C130">
        <v>0.01</v>
      </c>
      <c r="D130">
        <v>16.3</v>
      </c>
      <c r="E130">
        <v>52.522611261323</v>
      </c>
      <c r="G130">
        <f t="shared" si="7"/>
        <v>2.0261480559231101E-4</v>
      </c>
      <c r="H130">
        <f t="shared" si="8"/>
        <v>1.9039418947099981E-2</v>
      </c>
      <c r="I130">
        <f t="shared" si="9"/>
        <v>0.96500000000000008</v>
      </c>
      <c r="K130">
        <f t="shared" si="10"/>
        <v>3.5627177643151035E-2</v>
      </c>
      <c r="M130">
        <f t="shared" si="11"/>
        <v>2.109216345131334E-5</v>
      </c>
      <c r="O130">
        <f t="shared" si="12"/>
        <v>1.8373043557536082E-2</v>
      </c>
      <c r="Q130">
        <f t="shared" si="13"/>
        <v>54.427563776706414</v>
      </c>
      <c r="T130" t="s">
        <v>2</v>
      </c>
      <c r="U130">
        <v>54.427563776706414</v>
      </c>
      <c r="W130">
        <v>55.16362248923803</v>
      </c>
    </row>
    <row r="131" spans="1:23" x14ac:dyDescent="0.3">
      <c r="A131">
        <v>4971.3387961874387</v>
      </c>
      <c r="B131">
        <v>9.6500000000000006E-3</v>
      </c>
      <c r="C131">
        <v>0.01</v>
      </c>
      <c r="D131">
        <v>16.3</v>
      </c>
      <c r="E131">
        <v>52.630123290464397</v>
      </c>
      <c r="G131">
        <f t="shared" ref="G131:G187" si="14">1/A131</f>
        <v>2.0115305775717968E-4</v>
      </c>
      <c r="H131">
        <f t="shared" ref="H131:H187" si="15">1/E131</f>
        <v>1.9000525506676545E-2</v>
      </c>
      <c r="I131">
        <f t="shared" ref="I131:I187" si="16">B131/C131</f>
        <v>0.96500000000000008</v>
      </c>
      <c r="K131">
        <f t="shared" ref="K131:K187" si="17">LN(C131/B131)</f>
        <v>3.5627177643151035E-2</v>
      </c>
      <c r="M131">
        <f t="shared" ref="M131:M187" si="18">B131*K131/D131</f>
        <v>2.109216345131334E-5</v>
      </c>
      <c r="O131">
        <f t="shared" ref="O131:O187" si="19">(G131*M131)+(H131*I131)</f>
        <v>1.833551135669604E-2</v>
      </c>
      <c r="Q131">
        <f t="shared" ref="Q131:Q187" si="20">1/O131</f>
        <v>54.538975245694736</v>
      </c>
      <c r="T131" t="s">
        <v>3</v>
      </c>
      <c r="U131">
        <v>54.538975245694736</v>
      </c>
      <c r="W131">
        <v>55.16362248923803</v>
      </c>
    </row>
    <row r="132" spans="1:23" x14ac:dyDescent="0.3">
      <c r="A132">
        <v>4957.9042575801641</v>
      </c>
      <c r="B132">
        <v>9.6500000000000006E-3</v>
      </c>
      <c r="C132">
        <v>0.01</v>
      </c>
      <c r="D132">
        <v>16.3</v>
      </c>
      <c r="E132">
        <v>53.115060719079551</v>
      </c>
      <c r="G132">
        <f t="shared" si="14"/>
        <v>2.0169812647573721E-4</v>
      </c>
      <c r="H132">
        <f t="shared" si="15"/>
        <v>1.8827051809069819E-2</v>
      </c>
      <c r="I132">
        <f t="shared" si="16"/>
        <v>0.96500000000000008</v>
      </c>
      <c r="K132">
        <f t="shared" si="17"/>
        <v>3.5627177643151035E-2</v>
      </c>
      <c r="M132">
        <f t="shared" si="18"/>
        <v>2.109216345131334E-5</v>
      </c>
      <c r="O132">
        <f t="shared" si="19"/>
        <v>1.8168109250002229E-2</v>
      </c>
      <c r="Q132">
        <f t="shared" si="20"/>
        <v>55.04150080999085</v>
      </c>
      <c r="T132" t="s">
        <v>4</v>
      </c>
      <c r="U132">
        <v>55.04150080999085</v>
      </c>
      <c r="W132">
        <v>55.16362248923803</v>
      </c>
    </row>
    <row r="133" spans="1:23" x14ac:dyDescent="0.3">
      <c r="A133">
        <v>4954.1889261985652</v>
      </c>
      <c r="B133">
        <v>9.6500000000000006E-3</v>
      </c>
      <c r="C133">
        <v>0.01</v>
      </c>
      <c r="D133">
        <v>16.3</v>
      </c>
      <c r="E133">
        <v>53.187125336450414</v>
      </c>
      <c r="G133">
        <f t="shared" si="14"/>
        <v>2.0184938743692953E-4</v>
      </c>
      <c r="H133">
        <f t="shared" si="15"/>
        <v>1.8801542547641242E-2</v>
      </c>
      <c r="I133">
        <f t="shared" si="16"/>
        <v>0.96500000000000008</v>
      </c>
      <c r="K133">
        <f t="shared" si="17"/>
        <v>3.5627177643151035E-2</v>
      </c>
      <c r="M133">
        <f t="shared" si="18"/>
        <v>2.109216345131334E-5</v>
      </c>
      <c r="O133">
        <f t="shared" si="19"/>
        <v>1.8143492815914073E-2</v>
      </c>
      <c r="Q133">
        <f t="shared" si="20"/>
        <v>55.116179125271685</v>
      </c>
      <c r="T133" t="s">
        <v>5</v>
      </c>
      <c r="U133">
        <v>55.116179125271685</v>
      </c>
      <c r="W133">
        <v>55.16362248923803</v>
      </c>
    </row>
    <row r="134" spans="1:23" x14ac:dyDescent="0.3">
      <c r="A134">
        <v>4942.1016620523587</v>
      </c>
      <c r="B134">
        <v>9.6500000000000006E-3</v>
      </c>
      <c r="C134">
        <v>0.01</v>
      </c>
      <c r="D134">
        <v>16.3</v>
      </c>
      <c r="E134">
        <v>53.101667884520218</v>
      </c>
      <c r="G134">
        <f t="shared" si="14"/>
        <v>2.0234306543680437E-4</v>
      </c>
      <c r="H134">
        <f t="shared" si="15"/>
        <v>1.8831800202108381E-2</v>
      </c>
      <c r="I134">
        <f t="shared" si="16"/>
        <v>0.96500000000000008</v>
      </c>
      <c r="K134">
        <f t="shared" si="17"/>
        <v>3.5627177643151035E-2</v>
      </c>
      <c r="M134">
        <f t="shared" si="18"/>
        <v>2.109216345131334E-5</v>
      </c>
      <c r="O134">
        <f t="shared" si="19"/>
        <v>1.8172691462887598E-2</v>
      </c>
      <c r="Q134">
        <f t="shared" si="20"/>
        <v>55.027622190263187</v>
      </c>
      <c r="S134" t="s">
        <v>16</v>
      </c>
      <c r="T134" t="s">
        <v>0</v>
      </c>
      <c r="U134">
        <v>55.027622190263187</v>
      </c>
      <c r="W134">
        <v>55.16362248923803</v>
      </c>
    </row>
    <row r="135" spans="1:23" x14ac:dyDescent="0.3">
      <c r="A135">
        <v>4914.9967373410136</v>
      </c>
      <c r="B135">
        <v>9.6500000000000006E-3</v>
      </c>
      <c r="C135">
        <v>0.01</v>
      </c>
      <c r="D135">
        <v>16.3</v>
      </c>
      <c r="E135">
        <v>52.190831546858142</v>
      </c>
      <c r="G135">
        <f t="shared" si="14"/>
        <v>2.0345893465251709E-4</v>
      </c>
      <c r="H135">
        <f t="shared" si="15"/>
        <v>1.9160453481224509E-2</v>
      </c>
      <c r="I135">
        <f t="shared" si="16"/>
        <v>0.96500000000000008</v>
      </c>
      <c r="K135">
        <f t="shared" si="17"/>
        <v>3.5627177643151035E-2</v>
      </c>
      <c r="M135">
        <f t="shared" si="18"/>
        <v>2.109216345131334E-5</v>
      </c>
      <c r="O135">
        <f t="shared" si="19"/>
        <v>1.8489841900770757E-2</v>
      </c>
      <c r="Q135">
        <f t="shared" si="20"/>
        <v>54.083750708453302</v>
      </c>
      <c r="T135" t="s">
        <v>1</v>
      </c>
      <c r="U135">
        <v>54.083750708453302</v>
      </c>
      <c r="W135">
        <v>55.16362248923803</v>
      </c>
    </row>
    <row r="136" spans="1:23" x14ac:dyDescent="0.3">
      <c r="A136">
        <v>4957.9042575801641</v>
      </c>
      <c r="B136">
        <v>9.6500000000000006E-3</v>
      </c>
      <c r="C136">
        <v>0.01</v>
      </c>
      <c r="D136">
        <v>16.3</v>
      </c>
      <c r="E136">
        <v>52.420268496304494</v>
      </c>
      <c r="G136">
        <f t="shared" si="14"/>
        <v>2.0169812647573721E-4</v>
      </c>
      <c r="H136">
        <f t="shared" si="15"/>
        <v>1.9076590576229072E-2</v>
      </c>
      <c r="I136">
        <f t="shared" si="16"/>
        <v>0.96500000000000008</v>
      </c>
      <c r="K136">
        <f t="shared" si="17"/>
        <v>3.5627177643151035E-2</v>
      </c>
      <c r="M136">
        <f t="shared" si="18"/>
        <v>2.109216345131334E-5</v>
      </c>
      <c r="O136">
        <f t="shared" si="19"/>
        <v>1.8408914160310909E-2</v>
      </c>
      <c r="Q136">
        <f t="shared" si="20"/>
        <v>54.321509204272971</v>
      </c>
      <c r="T136" t="s">
        <v>2</v>
      </c>
      <c r="U136">
        <v>54.321509204272971</v>
      </c>
      <c r="W136">
        <v>55.16362248923803</v>
      </c>
    </row>
    <row r="137" spans="1:23" x14ac:dyDescent="0.3">
      <c r="A137">
        <v>4976.5886043022256</v>
      </c>
      <c r="B137">
        <v>9.6500000000000006E-3</v>
      </c>
      <c r="C137">
        <v>0.01</v>
      </c>
      <c r="D137">
        <v>16.3</v>
      </c>
      <c r="E137">
        <v>52.678369127107452</v>
      </c>
      <c r="G137">
        <f t="shared" si="14"/>
        <v>2.0094086120269356E-4</v>
      </c>
      <c r="H137">
        <f t="shared" si="15"/>
        <v>1.8983123748328341E-2</v>
      </c>
      <c r="I137">
        <f t="shared" si="16"/>
        <v>0.96500000000000008</v>
      </c>
      <c r="K137">
        <f t="shared" si="17"/>
        <v>3.5627177643151035E-2</v>
      </c>
      <c r="M137">
        <f t="shared" si="18"/>
        <v>2.109216345131334E-5</v>
      </c>
      <c r="O137">
        <f t="shared" si="19"/>
        <v>1.8318718655414339E-2</v>
      </c>
      <c r="Q137">
        <f t="shared" si="20"/>
        <v>54.588970921524407</v>
      </c>
      <c r="T137" t="s">
        <v>3</v>
      </c>
      <c r="U137">
        <v>54.588970921524407</v>
      </c>
      <c r="W137">
        <v>55.16362248923803</v>
      </c>
    </row>
    <row r="138" spans="1:23" x14ac:dyDescent="0.3">
      <c r="A138">
        <v>4969.8414596361354</v>
      </c>
      <c r="B138">
        <v>9.6500000000000006E-3</v>
      </c>
      <c r="C138">
        <v>0.01</v>
      </c>
      <c r="D138">
        <v>16.3</v>
      </c>
      <c r="E138">
        <v>52.845850909510759</v>
      </c>
      <c r="G138">
        <f t="shared" si="14"/>
        <v>2.0121366206985898E-4</v>
      </c>
      <c r="H138">
        <f t="shared" si="15"/>
        <v>1.8922961458456303E-2</v>
      </c>
      <c r="I138">
        <f t="shared" si="16"/>
        <v>0.96500000000000008</v>
      </c>
      <c r="K138">
        <f t="shared" si="17"/>
        <v>3.5627177643151035E-2</v>
      </c>
      <c r="M138">
        <f t="shared" si="18"/>
        <v>2.109216345131334E-5</v>
      </c>
      <c r="O138">
        <f t="shared" si="19"/>
        <v>1.8260662051441782E-2</v>
      </c>
      <c r="Q138">
        <f t="shared" si="20"/>
        <v>54.762527075027073</v>
      </c>
      <c r="T138" t="s">
        <v>4</v>
      </c>
      <c r="U138">
        <v>54.762527075027073</v>
      </c>
      <c r="W138">
        <v>55.16362248923803</v>
      </c>
    </row>
    <row r="139" spans="1:23" x14ac:dyDescent="0.3">
      <c r="A139">
        <v>4950.9747324300033</v>
      </c>
      <c r="B139">
        <v>9.6500000000000006E-3</v>
      </c>
      <c r="C139">
        <v>0.01</v>
      </c>
      <c r="D139">
        <v>16.3</v>
      </c>
      <c r="E139">
        <v>53.241616178574738</v>
      </c>
      <c r="G139">
        <f t="shared" si="14"/>
        <v>2.019804289142851E-4</v>
      </c>
      <c r="H139">
        <f t="shared" si="15"/>
        <v>1.8782299858177778E-2</v>
      </c>
      <c r="I139">
        <f t="shared" si="16"/>
        <v>0.96500000000000008</v>
      </c>
      <c r="K139">
        <f t="shared" si="17"/>
        <v>3.5627177643151035E-2</v>
      </c>
      <c r="M139">
        <f t="shared" si="18"/>
        <v>2.109216345131334E-5</v>
      </c>
      <c r="O139">
        <f t="shared" si="19"/>
        <v>1.8124923623345779E-2</v>
      </c>
      <c r="Q139">
        <f t="shared" si="20"/>
        <v>55.172646284255322</v>
      </c>
      <c r="T139" t="s">
        <v>5</v>
      </c>
      <c r="U139">
        <v>55.172646284255322</v>
      </c>
      <c r="W139">
        <v>55.16362248923803</v>
      </c>
    </row>
    <row r="140" spans="1:23" x14ac:dyDescent="0.3">
      <c r="A140">
        <v>4919.3663634662171</v>
      </c>
      <c r="B140">
        <v>9.6500000000000006E-3</v>
      </c>
      <c r="C140">
        <v>0.01</v>
      </c>
      <c r="D140">
        <v>16.3</v>
      </c>
      <c r="E140">
        <v>52.118785847804844</v>
      </c>
      <c r="G140">
        <f t="shared" si="14"/>
        <v>2.0327821229712063E-4</v>
      </c>
      <c r="H140">
        <f t="shared" si="15"/>
        <v>1.9186939675075305E-2</v>
      </c>
      <c r="I140">
        <f t="shared" si="16"/>
        <v>0.96500000000000008</v>
      </c>
      <c r="K140">
        <f t="shared" si="17"/>
        <v>3.5627177643151035E-2</v>
      </c>
      <c r="M140">
        <f t="shared" si="18"/>
        <v>2.109216345131334E-5</v>
      </c>
      <c r="O140">
        <f t="shared" si="19"/>
        <v>1.851540107402495E-2</v>
      </c>
      <c r="Q140">
        <f t="shared" si="20"/>
        <v>54.009091998708513</v>
      </c>
      <c r="S140" t="s">
        <v>17</v>
      </c>
      <c r="T140" t="s">
        <v>0</v>
      </c>
      <c r="U140">
        <v>54.009091998708513</v>
      </c>
      <c r="W140">
        <v>55.16362248923803</v>
      </c>
    </row>
    <row r="141" spans="1:23" x14ac:dyDescent="0.3">
      <c r="A141">
        <v>4905.0804961593622</v>
      </c>
      <c r="B141">
        <v>9.6500000000000006E-3</v>
      </c>
      <c r="C141">
        <v>0.01</v>
      </c>
      <c r="D141">
        <v>16.3</v>
      </c>
      <c r="E141">
        <v>51.897227774815505</v>
      </c>
      <c r="G141">
        <f t="shared" si="14"/>
        <v>2.0387025264580099E-4</v>
      </c>
      <c r="H141">
        <f t="shared" si="15"/>
        <v>1.9268851976815538E-2</v>
      </c>
      <c r="I141">
        <f t="shared" si="16"/>
        <v>0.96500000000000008</v>
      </c>
      <c r="K141">
        <f t="shared" si="17"/>
        <v>3.5627177643151035E-2</v>
      </c>
      <c r="M141">
        <f t="shared" si="18"/>
        <v>2.109216345131334E-5</v>
      </c>
      <c r="O141">
        <f t="shared" si="19"/>
        <v>1.8594446457691691E-2</v>
      </c>
      <c r="Q141">
        <f t="shared" si="20"/>
        <v>53.779498210679172</v>
      </c>
      <c r="T141" t="s">
        <v>1</v>
      </c>
      <c r="U141">
        <v>53.779498210679172</v>
      </c>
      <c r="W141">
        <v>55.16362248923803</v>
      </c>
    </row>
    <row r="142" spans="1:23" x14ac:dyDescent="0.3">
      <c r="A142">
        <v>4950.4807146916428</v>
      </c>
      <c r="B142">
        <v>9.6500000000000006E-3</v>
      </c>
      <c r="C142">
        <v>0.01</v>
      </c>
      <c r="D142">
        <v>16.3</v>
      </c>
      <c r="E142">
        <v>52.343685058925217</v>
      </c>
      <c r="G142">
        <f t="shared" si="14"/>
        <v>2.0200058491941591E-4</v>
      </c>
      <c r="H142">
        <f t="shared" si="15"/>
        <v>1.9104501314232331E-2</v>
      </c>
      <c r="I142">
        <f t="shared" si="16"/>
        <v>0.96500000000000008</v>
      </c>
      <c r="K142">
        <f t="shared" si="17"/>
        <v>3.5627177643151035E-2</v>
      </c>
      <c r="M142">
        <f t="shared" si="18"/>
        <v>2.109216345131334E-5</v>
      </c>
      <c r="O142">
        <f t="shared" si="19"/>
        <v>1.8435848028863552E-2</v>
      </c>
      <c r="Q142">
        <f t="shared" si="20"/>
        <v>54.242148147152164</v>
      </c>
      <c r="T142" t="s">
        <v>2</v>
      </c>
      <c r="U142">
        <v>54.242148147152164</v>
      </c>
      <c r="W142">
        <v>55.16362248923803</v>
      </c>
    </row>
    <row r="143" spans="1:23" x14ac:dyDescent="0.3">
      <c r="A143">
        <v>4971.8381656240317</v>
      </c>
      <c r="B143">
        <v>9.6500000000000006E-3</v>
      </c>
      <c r="C143">
        <v>0.01</v>
      </c>
      <c r="D143">
        <v>16.3</v>
      </c>
      <c r="E143">
        <v>51.847962036421798</v>
      </c>
      <c r="G143">
        <f t="shared" si="14"/>
        <v>2.0113285402452086E-4</v>
      </c>
      <c r="H143">
        <f t="shared" si="15"/>
        <v>1.9287161167444285E-2</v>
      </c>
      <c r="I143">
        <f t="shared" si="16"/>
        <v>0.96500000000000008</v>
      </c>
      <c r="K143">
        <f t="shared" si="17"/>
        <v>3.5627177643151035E-2</v>
      </c>
      <c r="M143">
        <f t="shared" si="18"/>
        <v>2.109216345131334E-5</v>
      </c>
      <c r="O143">
        <f t="shared" si="19"/>
        <v>1.8612114768910767E-2</v>
      </c>
      <c r="Q143">
        <f t="shared" si="20"/>
        <v>53.728445822307961</v>
      </c>
      <c r="T143" t="s">
        <v>3</v>
      </c>
      <c r="U143">
        <v>53.728445822307961</v>
      </c>
      <c r="W143">
        <v>55.16362248923803</v>
      </c>
    </row>
    <row r="144" spans="1:23" x14ac:dyDescent="0.3">
      <c r="A144">
        <v>4900.021128476782</v>
      </c>
      <c r="B144">
        <v>9.6500000000000006E-3</v>
      </c>
      <c r="C144">
        <v>0.01</v>
      </c>
      <c r="D144">
        <v>16.3</v>
      </c>
      <c r="E144">
        <v>51.090850402361731</v>
      </c>
      <c r="G144">
        <f t="shared" si="14"/>
        <v>2.0408075267031747E-4</v>
      </c>
      <c r="H144">
        <f t="shared" si="15"/>
        <v>1.9572976220293525E-2</v>
      </c>
      <c r="I144">
        <f t="shared" si="16"/>
        <v>0.96500000000000008</v>
      </c>
      <c r="K144">
        <f t="shared" si="17"/>
        <v>3.5627177643151035E-2</v>
      </c>
      <c r="M144">
        <f t="shared" si="18"/>
        <v>2.109216345131334E-5</v>
      </c>
      <c r="O144">
        <f t="shared" si="19"/>
        <v>1.8887926357087848E-2</v>
      </c>
      <c r="Q144">
        <f t="shared" si="20"/>
        <v>52.943874361557</v>
      </c>
      <c r="T144" t="s">
        <v>4</v>
      </c>
      <c r="U144">
        <v>52.943874361557</v>
      </c>
      <c r="W144">
        <v>55.16362248923803</v>
      </c>
    </row>
    <row r="145" spans="1:23" x14ac:dyDescent="0.3">
      <c r="A145">
        <v>4946.2866502832176</v>
      </c>
      <c r="B145">
        <v>9.6500000000000006E-3</v>
      </c>
      <c r="C145">
        <v>0.01</v>
      </c>
      <c r="D145">
        <v>16.3</v>
      </c>
      <c r="E145">
        <v>51.778029729311143</v>
      </c>
      <c r="G145">
        <f t="shared" si="14"/>
        <v>2.0217186562423376E-4</v>
      </c>
      <c r="H145">
        <f t="shared" si="15"/>
        <v>1.931321074262329E-2</v>
      </c>
      <c r="I145">
        <f t="shared" si="16"/>
        <v>0.96500000000000008</v>
      </c>
      <c r="K145">
        <f t="shared" si="17"/>
        <v>3.5627177643151035E-2</v>
      </c>
      <c r="M145">
        <f t="shared" si="18"/>
        <v>2.109216345131334E-5</v>
      </c>
      <c r="O145">
        <f t="shared" si="19"/>
        <v>1.8637252630873513E-2</v>
      </c>
      <c r="Q145">
        <f t="shared" si="20"/>
        <v>53.655977080197509</v>
      </c>
      <c r="T145" t="s">
        <v>5</v>
      </c>
      <c r="U145">
        <v>53.655977080197509</v>
      </c>
      <c r="W145">
        <v>55.16362248923803</v>
      </c>
    </row>
    <row r="146" spans="1:23" x14ac:dyDescent="0.3">
      <c r="A146">
        <v>4908.4607999164136</v>
      </c>
      <c r="B146">
        <v>9.6500000000000006E-3</v>
      </c>
      <c r="C146">
        <v>0.01</v>
      </c>
      <c r="D146">
        <v>16.3</v>
      </c>
      <c r="E146">
        <v>52.921552794192266</v>
      </c>
      <c r="G146">
        <f t="shared" si="14"/>
        <v>2.0372985356571026E-4</v>
      </c>
      <c r="H146">
        <f t="shared" si="15"/>
        <v>1.88958930190299E-2</v>
      </c>
      <c r="I146">
        <f t="shared" si="16"/>
        <v>0.96500000000000008</v>
      </c>
      <c r="K146">
        <f t="shared" si="17"/>
        <v>3.5627177643151035E-2</v>
      </c>
      <c r="M146">
        <f t="shared" si="18"/>
        <v>2.109216345131334E-5</v>
      </c>
      <c r="O146">
        <f t="shared" si="19"/>
        <v>1.8234541060467225E-2</v>
      </c>
      <c r="Q146">
        <f t="shared" si="20"/>
        <v>54.840974427813592</v>
      </c>
      <c r="S146" t="s">
        <v>18</v>
      </c>
      <c r="T146" t="s">
        <v>0</v>
      </c>
      <c r="U146">
        <v>54.840974427813592</v>
      </c>
      <c r="W146">
        <v>55.16362248923803</v>
      </c>
    </row>
    <row r="147" spans="1:23" x14ac:dyDescent="0.3">
      <c r="A147">
        <v>4934.493459595993</v>
      </c>
      <c r="B147">
        <v>9.6500000000000006E-3</v>
      </c>
      <c r="C147">
        <v>0.01</v>
      </c>
      <c r="D147">
        <v>16.3</v>
      </c>
      <c r="E147">
        <v>52.443593763704087</v>
      </c>
      <c r="G147">
        <f t="shared" si="14"/>
        <v>2.0265504619432085E-4</v>
      </c>
      <c r="H147">
        <f t="shared" si="15"/>
        <v>1.9068105906428066E-2</v>
      </c>
      <c r="I147">
        <f t="shared" si="16"/>
        <v>0.96500000000000008</v>
      </c>
      <c r="K147">
        <f t="shared" si="17"/>
        <v>3.5627177643151035E-2</v>
      </c>
      <c r="M147">
        <f t="shared" si="18"/>
        <v>2.109216345131334E-5</v>
      </c>
      <c r="O147">
        <f t="shared" si="19"/>
        <v>1.8400726474136445E-2</v>
      </c>
      <c r="Q147">
        <f t="shared" si="20"/>
        <v>54.345680395041605</v>
      </c>
      <c r="T147" t="s">
        <v>1</v>
      </c>
      <c r="U147">
        <v>54.345680395041605</v>
      </c>
      <c r="W147">
        <v>55.16362248923803</v>
      </c>
    </row>
    <row r="148" spans="1:23" x14ac:dyDescent="0.3">
      <c r="A148">
        <v>4958.4001744042025</v>
      </c>
      <c r="B148">
        <v>9.6500000000000006E-3</v>
      </c>
      <c r="C148">
        <v>0.01</v>
      </c>
      <c r="D148">
        <v>16.3</v>
      </c>
      <c r="E148">
        <v>53.056048081193381</v>
      </c>
      <c r="G148">
        <f t="shared" si="14"/>
        <v>2.0167795353874583E-4</v>
      </c>
      <c r="H148">
        <f t="shared" si="15"/>
        <v>1.8847992569474222E-2</v>
      </c>
      <c r="I148">
        <f t="shared" si="16"/>
        <v>0.96500000000000008</v>
      </c>
      <c r="K148">
        <f t="shared" si="17"/>
        <v>3.5627177643151035E-2</v>
      </c>
      <c r="M148">
        <f t="shared" si="18"/>
        <v>2.109216345131334E-5</v>
      </c>
      <c r="O148">
        <f t="shared" si="19"/>
        <v>1.8188317083366989E-2</v>
      </c>
      <c r="Q148">
        <f t="shared" si="20"/>
        <v>54.980347847272178</v>
      </c>
      <c r="T148" t="s">
        <v>2</v>
      </c>
      <c r="U148">
        <v>54.980347847272178</v>
      </c>
      <c r="W148">
        <v>55.16362248923803</v>
      </c>
    </row>
    <row r="149" spans="1:23" x14ac:dyDescent="0.3">
      <c r="A149">
        <v>4961.6267341842931</v>
      </c>
      <c r="B149">
        <v>9.6500000000000006E-3</v>
      </c>
      <c r="C149">
        <v>0.01</v>
      </c>
      <c r="D149">
        <v>16.3</v>
      </c>
      <c r="E149">
        <v>52.841922210965599</v>
      </c>
      <c r="G149">
        <f t="shared" si="14"/>
        <v>2.0154680179995505E-4</v>
      </c>
      <c r="H149">
        <f t="shared" si="15"/>
        <v>1.89243683454135E-2</v>
      </c>
      <c r="I149">
        <f t="shared" si="16"/>
        <v>0.96500000000000008</v>
      </c>
      <c r="K149">
        <f t="shared" si="17"/>
        <v>3.5627177643151035E-2</v>
      </c>
      <c r="M149">
        <f t="shared" si="18"/>
        <v>2.109216345131334E-5</v>
      </c>
      <c r="O149">
        <f t="shared" si="19"/>
        <v>1.8262019704382116E-2</v>
      </c>
      <c r="Q149">
        <f t="shared" si="20"/>
        <v>54.758455865647875</v>
      </c>
      <c r="T149" t="s">
        <v>3</v>
      </c>
      <c r="U149">
        <v>54.758455865647875</v>
      </c>
      <c r="W149">
        <v>55.16362248923803</v>
      </c>
    </row>
    <row r="150" spans="1:23" x14ac:dyDescent="0.3">
      <c r="A150">
        <v>4923.9895051089452</v>
      </c>
      <c r="B150">
        <v>9.6500000000000006E-3</v>
      </c>
      <c r="C150">
        <v>0.01</v>
      </c>
      <c r="D150">
        <v>16.3</v>
      </c>
      <c r="E150">
        <v>52.458895775187308</v>
      </c>
      <c r="G150">
        <f t="shared" si="14"/>
        <v>2.0308735405760671E-4</v>
      </c>
      <c r="H150">
        <f t="shared" si="15"/>
        <v>1.9062543830230469E-2</v>
      </c>
      <c r="I150">
        <f t="shared" si="16"/>
        <v>0.96500000000000008</v>
      </c>
      <c r="K150">
        <f t="shared" si="17"/>
        <v>3.5627177643151035E-2</v>
      </c>
      <c r="M150">
        <f t="shared" si="18"/>
        <v>2.109216345131334E-5</v>
      </c>
      <c r="O150">
        <f t="shared" si="19"/>
        <v>1.8395359079724071E-2</v>
      </c>
      <c r="Q150">
        <f t="shared" si="20"/>
        <v>54.361537367445614</v>
      </c>
      <c r="T150" t="s">
        <v>4</v>
      </c>
      <c r="U150">
        <v>54.361537367445614</v>
      </c>
      <c r="W150">
        <v>55.16362248923803</v>
      </c>
    </row>
    <row r="151" spans="1:23" x14ac:dyDescent="0.3">
      <c r="A151">
        <v>4906.2870672810159</v>
      </c>
      <c r="B151">
        <v>9.6500000000000006E-3</v>
      </c>
      <c r="C151">
        <v>0.01</v>
      </c>
      <c r="D151">
        <v>16.3</v>
      </c>
      <c r="E151">
        <v>52.706054682004897</v>
      </c>
      <c r="G151">
        <f t="shared" si="14"/>
        <v>2.038201161666196E-4</v>
      </c>
      <c r="H151">
        <f t="shared" si="15"/>
        <v>1.8973152250407844E-2</v>
      </c>
      <c r="I151">
        <f t="shared" si="16"/>
        <v>0.96500000000000008</v>
      </c>
      <c r="K151">
        <f t="shared" si="17"/>
        <v>3.5627177643151035E-2</v>
      </c>
      <c r="M151">
        <f t="shared" si="18"/>
        <v>2.109216345131334E-5</v>
      </c>
      <c r="O151">
        <f t="shared" si="19"/>
        <v>1.8309096220650776E-2</v>
      </c>
      <c r="Q151">
        <f t="shared" si="20"/>
        <v>54.617660421277535</v>
      </c>
      <c r="T151" t="s">
        <v>5</v>
      </c>
      <c r="U151">
        <v>54.617660421277535</v>
      </c>
      <c r="W151">
        <v>55.16362248923803</v>
      </c>
    </row>
    <row r="152" spans="1:23" x14ac:dyDescent="0.3">
      <c r="A152">
        <v>4910.3950659852399</v>
      </c>
      <c r="B152">
        <v>9.6500000000000006E-3</v>
      </c>
      <c r="C152">
        <v>0.01</v>
      </c>
      <c r="D152">
        <v>16.3</v>
      </c>
      <c r="E152">
        <v>52.740992288570617</v>
      </c>
      <c r="G152">
        <f t="shared" si="14"/>
        <v>2.0364960182676388E-4</v>
      </c>
      <c r="H152">
        <f t="shared" si="15"/>
        <v>1.8960583724487636E-2</v>
      </c>
      <c r="I152">
        <f t="shared" si="16"/>
        <v>0.96500000000000008</v>
      </c>
      <c r="K152">
        <f t="shared" si="17"/>
        <v>3.5627177643151035E-2</v>
      </c>
      <c r="M152">
        <f t="shared" si="18"/>
        <v>2.109216345131334E-5</v>
      </c>
      <c r="O152">
        <f t="shared" si="19"/>
        <v>1.8296967589541257E-2</v>
      </c>
      <c r="Q152">
        <f t="shared" si="20"/>
        <v>54.653865188656219</v>
      </c>
      <c r="S152" t="s">
        <v>19</v>
      </c>
      <c r="T152" t="s">
        <v>0</v>
      </c>
      <c r="U152">
        <v>54.653865188656219</v>
      </c>
      <c r="W152">
        <v>55.16362248923803</v>
      </c>
    </row>
    <row r="153" spans="1:23" x14ac:dyDescent="0.3">
      <c r="A153">
        <v>4937.1897172999106</v>
      </c>
      <c r="B153">
        <v>9.6500000000000006E-3</v>
      </c>
      <c r="C153">
        <v>0.01</v>
      </c>
      <c r="D153">
        <v>16.3</v>
      </c>
      <c r="E153">
        <v>51.938152818471679</v>
      </c>
      <c r="G153">
        <f t="shared" si="14"/>
        <v>2.025443738764991E-4</v>
      </c>
      <c r="H153">
        <f t="shared" si="15"/>
        <v>1.9253668945352874E-2</v>
      </c>
      <c r="I153">
        <f t="shared" si="16"/>
        <v>0.96500000000000008</v>
      </c>
      <c r="K153">
        <f t="shared" si="17"/>
        <v>3.5627177643151035E-2</v>
      </c>
      <c r="M153">
        <f t="shared" si="18"/>
        <v>2.109216345131334E-5</v>
      </c>
      <c r="O153">
        <f t="shared" si="19"/>
        <v>1.8579794804364565E-2</v>
      </c>
      <c r="Q153">
        <f t="shared" si="20"/>
        <v>53.821907643731933</v>
      </c>
      <c r="T153" t="s">
        <v>1</v>
      </c>
      <c r="U153">
        <v>53.821907643731933</v>
      </c>
      <c r="W153">
        <v>55.16362248923803</v>
      </c>
    </row>
    <row r="154" spans="1:23" x14ac:dyDescent="0.3">
      <c r="A154">
        <v>4945.0548308578354</v>
      </c>
      <c r="B154">
        <v>9.6500000000000006E-3</v>
      </c>
      <c r="C154">
        <v>0.01</v>
      </c>
      <c r="D154">
        <v>16.3</v>
      </c>
      <c r="E154">
        <v>52.694572427146589</v>
      </c>
      <c r="G154">
        <f t="shared" si="14"/>
        <v>2.022222268921792E-4</v>
      </c>
      <c r="H154">
        <f t="shared" si="15"/>
        <v>1.897728653899906E-2</v>
      </c>
      <c r="I154">
        <f t="shared" si="16"/>
        <v>0.96500000000000008</v>
      </c>
      <c r="K154">
        <f t="shared" si="17"/>
        <v>3.5627177643151035E-2</v>
      </c>
      <c r="M154">
        <f t="shared" si="18"/>
        <v>2.109216345131334E-5</v>
      </c>
      <c r="O154">
        <f t="shared" si="19"/>
        <v>1.8313085775438356E-2</v>
      </c>
      <c r="Q154">
        <f t="shared" si="20"/>
        <v>54.60576181766195</v>
      </c>
      <c r="T154" t="s">
        <v>2</v>
      </c>
      <c r="U154">
        <v>54.60576181766195</v>
      </c>
      <c r="W154">
        <v>55.16362248923803</v>
      </c>
    </row>
    <row r="155" spans="1:23" x14ac:dyDescent="0.3">
      <c r="A155">
        <v>4977.0893284583672</v>
      </c>
      <c r="B155">
        <v>9.6500000000000006E-3</v>
      </c>
      <c r="C155">
        <v>0.01</v>
      </c>
      <c r="D155">
        <v>16.3</v>
      </c>
      <c r="E155">
        <v>52.815037487572155</v>
      </c>
      <c r="G155">
        <f t="shared" si="14"/>
        <v>2.0092064538245808E-4</v>
      </c>
      <c r="H155">
        <f t="shared" si="15"/>
        <v>1.8934001518702108E-2</v>
      </c>
      <c r="I155">
        <f t="shared" si="16"/>
        <v>0.96500000000000008</v>
      </c>
      <c r="K155">
        <f t="shared" si="17"/>
        <v>3.5627177643151035E-2</v>
      </c>
      <c r="M155">
        <f t="shared" si="18"/>
        <v>2.109216345131334E-5</v>
      </c>
      <c r="O155">
        <f t="shared" si="19"/>
        <v>1.8271315703398631E-2</v>
      </c>
      <c r="Q155">
        <f t="shared" si="20"/>
        <v>54.730596101187771</v>
      </c>
      <c r="T155" t="s">
        <v>3</v>
      </c>
      <c r="U155">
        <v>54.730596101187771</v>
      </c>
      <c r="W155">
        <v>55.16362248923803</v>
      </c>
    </row>
    <row r="156" spans="1:23" x14ac:dyDescent="0.3">
      <c r="A156">
        <v>4968.8438777879073</v>
      </c>
      <c r="B156">
        <v>9.6500000000000006E-3</v>
      </c>
      <c r="C156">
        <v>0.01</v>
      </c>
      <c r="D156">
        <v>16.3</v>
      </c>
      <c r="E156">
        <v>52.76211539444693</v>
      </c>
      <c r="G156">
        <f t="shared" si="14"/>
        <v>2.012540592129034E-4</v>
      </c>
      <c r="H156">
        <f t="shared" si="15"/>
        <v>1.8952992929188874E-2</v>
      </c>
      <c r="I156">
        <f t="shared" si="16"/>
        <v>0.96500000000000008</v>
      </c>
      <c r="K156">
        <f t="shared" si="17"/>
        <v>3.5627177643151035E-2</v>
      </c>
      <c r="M156">
        <f t="shared" si="18"/>
        <v>2.109216345131334E-5</v>
      </c>
      <c r="O156">
        <f t="shared" si="19"/>
        <v>1.8289642421550775E-2</v>
      </c>
      <c r="Q156">
        <f t="shared" si="20"/>
        <v>54.67575455831193</v>
      </c>
      <c r="T156" t="s">
        <v>4</v>
      </c>
      <c r="U156">
        <v>54.67575455831193</v>
      </c>
      <c r="W156">
        <v>55.16362248923803</v>
      </c>
    </row>
    <row r="157" spans="1:23" x14ac:dyDescent="0.3">
      <c r="A157">
        <v>4956.6650211270653</v>
      </c>
      <c r="B157">
        <v>9.6500000000000006E-3</v>
      </c>
      <c r="C157">
        <v>0.01</v>
      </c>
      <c r="D157">
        <v>16.3</v>
      </c>
      <c r="E157">
        <v>53.313041115165568</v>
      </c>
      <c r="G157">
        <f t="shared" si="14"/>
        <v>2.0174855386386717E-4</v>
      </c>
      <c r="H157">
        <f t="shared" si="15"/>
        <v>1.8757136698314091E-2</v>
      </c>
      <c r="I157">
        <f t="shared" si="16"/>
        <v>0.96500000000000008</v>
      </c>
      <c r="K157">
        <f t="shared" si="17"/>
        <v>3.5627177643151035E-2</v>
      </c>
      <c r="M157">
        <f t="shared" si="18"/>
        <v>2.109216345131334E-5</v>
      </c>
      <c r="O157">
        <f t="shared" si="19"/>
        <v>1.8100641169186572E-2</v>
      </c>
      <c r="Q157">
        <f t="shared" si="20"/>
        <v>55.246661742697768</v>
      </c>
      <c r="T157" t="s">
        <v>5</v>
      </c>
      <c r="U157">
        <v>55.246661742697768</v>
      </c>
      <c r="W157">
        <v>55.16362248923803</v>
      </c>
    </row>
    <row r="158" spans="1:23" x14ac:dyDescent="0.3">
      <c r="A158">
        <v>4954.4363931704174</v>
      </c>
      <c r="B158">
        <v>9.6500000000000006E-3</v>
      </c>
      <c r="C158">
        <v>0.01</v>
      </c>
      <c r="D158">
        <v>16.3</v>
      </c>
      <c r="E158">
        <v>53.123419251715084</v>
      </c>
      <c r="G158">
        <f t="shared" si="14"/>
        <v>2.0183930535034786E-4</v>
      </c>
      <c r="H158">
        <f t="shared" si="15"/>
        <v>1.8824089527477376E-2</v>
      </c>
      <c r="I158">
        <f t="shared" si="16"/>
        <v>0.96500000000000008</v>
      </c>
      <c r="K158">
        <f t="shared" si="17"/>
        <v>3.5627177643151035E-2</v>
      </c>
      <c r="M158">
        <f t="shared" si="18"/>
        <v>2.109216345131334E-5</v>
      </c>
      <c r="O158">
        <f t="shared" si="19"/>
        <v>1.8165250651243289E-2</v>
      </c>
      <c r="Q158">
        <f t="shared" si="20"/>
        <v>55.050162488760193</v>
      </c>
      <c r="S158" t="s">
        <v>20</v>
      </c>
      <c r="T158" t="s">
        <v>0</v>
      </c>
      <c r="U158">
        <v>55.050162488760193</v>
      </c>
      <c r="W158">
        <v>55.16362248923803</v>
      </c>
    </row>
    <row r="159" spans="1:23" x14ac:dyDescent="0.3">
      <c r="A159">
        <v>4940.626767554033</v>
      </c>
      <c r="B159">
        <v>9.6500000000000006E-3</v>
      </c>
      <c r="C159">
        <v>0.01</v>
      </c>
      <c r="D159">
        <v>16.3</v>
      </c>
      <c r="E159">
        <v>52.669067231848999</v>
      </c>
      <c r="G159">
        <f t="shared" si="14"/>
        <v>2.024034696502833E-4</v>
      </c>
      <c r="H159">
        <f t="shared" si="15"/>
        <v>1.8986476361884375E-2</v>
      </c>
      <c r="I159">
        <f t="shared" si="16"/>
        <v>0.96500000000000008</v>
      </c>
      <c r="K159">
        <f t="shared" si="17"/>
        <v>3.5627177643151035E-2</v>
      </c>
      <c r="M159">
        <f t="shared" si="18"/>
        <v>2.109216345131334E-5</v>
      </c>
      <c r="O159">
        <f t="shared" si="19"/>
        <v>1.8321953958345488E-2</v>
      </c>
      <c r="Q159">
        <f t="shared" si="20"/>
        <v>54.579331564388568</v>
      </c>
      <c r="T159" t="s">
        <v>1</v>
      </c>
      <c r="U159">
        <v>54.579331564388568</v>
      </c>
      <c r="W159">
        <v>55.16362248923803</v>
      </c>
    </row>
    <row r="160" spans="1:23" x14ac:dyDescent="0.3">
      <c r="A160">
        <v>4979.0935194568956</v>
      </c>
      <c r="B160">
        <v>9.6500000000000006E-3</v>
      </c>
      <c r="C160">
        <v>0.01</v>
      </c>
      <c r="D160">
        <v>16.3</v>
      </c>
      <c r="E160">
        <v>52.686934675786652</v>
      </c>
      <c r="G160">
        <f t="shared" si="14"/>
        <v>2.0083977055106145E-4</v>
      </c>
      <c r="H160">
        <f t="shared" si="15"/>
        <v>1.8980037577695143E-2</v>
      </c>
      <c r="I160">
        <f t="shared" si="16"/>
        <v>0.96500000000000008</v>
      </c>
      <c r="K160">
        <f t="shared" si="17"/>
        <v>3.5627177643151035E-2</v>
      </c>
      <c r="M160">
        <f t="shared" si="18"/>
        <v>2.109216345131334E-5</v>
      </c>
      <c r="O160">
        <f t="shared" si="19"/>
        <v>1.8315740498621082E-2</v>
      </c>
      <c r="Q160">
        <f t="shared" si="20"/>
        <v>54.597847140020683</v>
      </c>
      <c r="T160" t="s">
        <v>2</v>
      </c>
      <c r="U160">
        <v>54.597847140020683</v>
      </c>
      <c r="W160">
        <v>55.16362248923803</v>
      </c>
    </row>
    <row r="161" spans="1:23" x14ac:dyDescent="0.3">
      <c r="A161">
        <v>4978.091164959068</v>
      </c>
      <c r="B161">
        <v>9.6500000000000006E-3</v>
      </c>
      <c r="C161">
        <v>0.01</v>
      </c>
      <c r="D161">
        <v>16.3</v>
      </c>
      <c r="E161">
        <v>52.583433382044319</v>
      </c>
      <c r="G161">
        <f t="shared" si="14"/>
        <v>2.0088021027799365E-4</v>
      </c>
      <c r="H161">
        <f t="shared" si="15"/>
        <v>1.9017396462770161E-2</v>
      </c>
      <c r="I161">
        <f t="shared" si="16"/>
        <v>0.96500000000000008</v>
      </c>
      <c r="K161">
        <f t="shared" si="17"/>
        <v>3.5627177643151035E-2</v>
      </c>
      <c r="M161">
        <f t="shared" si="18"/>
        <v>2.109216345131334E-5</v>
      </c>
      <c r="O161">
        <f t="shared" si="19"/>
        <v>1.8351791823571436E-2</v>
      </c>
      <c r="Q161">
        <f t="shared" si="20"/>
        <v>54.490591960376236</v>
      </c>
      <c r="T161" t="s">
        <v>3</v>
      </c>
      <c r="U161">
        <v>54.490591960376236</v>
      </c>
      <c r="W161">
        <v>55.16362248923803</v>
      </c>
    </row>
    <row r="162" spans="1:23" x14ac:dyDescent="0.3">
      <c r="A162">
        <v>4954.9314220756187</v>
      </c>
      <c r="B162">
        <v>9.6500000000000006E-3</v>
      </c>
      <c r="C162">
        <v>0.01</v>
      </c>
      <c r="D162">
        <v>16.3</v>
      </c>
      <c r="E162">
        <v>52.690465842779624</v>
      </c>
      <c r="G162">
        <f t="shared" si="14"/>
        <v>2.0181914033052357E-4</v>
      </c>
      <c r="H162">
        <f t="shared" si="15"/>
        <v>1.8978765588898924E-2</v>
      </c>
      <c r="I162">
        <f t="shared" si="16"/>
        <v>0.96500000000000008</v>
      </c>
      <c r="K162">
        <f t="shared" si="17"/>
        <v>3.5627177643151035E-2</v>
      </c>
      <c r="M162">
        <f t="shared" si="18"/>
        <v>2.109216345131334E-5</v>
      </c>
      <c r="O162">
        <f t="shared" si="19"/>
        <v>1.831451305008976E-2</v>
      </c>
      <c r="Q162">
        <f t="shared" si="20"/>
        <v>54.601506317149884</v>
      </c>
      <c r="T162" t="s">
        <v>4</v>
      </c>
      <c r="U162">
        <v>54.601506317149884</v>
      </c>
      <c r="W162">
        <v>55.16362248923803</v>
      </c>
    </row>
    <row r="163" spans="1:23" x14ac:dyDescent="0.3">
      <c r="A163">
        <v>4945.5474644710539</v>
      </c>
      <c r="B163">
        <v>9.6500000000000006E-3</v>
      </c>
      <c r="C163">
        <v>0.01</v>
      </c>
      <c r="D163">
        <v>16.3</v>
      </c>
      <c r="E163">
        <v>54.231777303698031</v>
      </c>
      <c r="G163">
        <f t="shared" si="14"/>
        <v>2.0220208322415807E-4</v>
      </c>
      <c r="H163">
        <f t="shared" si="15"/>
        <v>1.843937355030794E-2</v>
      </c>
      <c r="I163">
        <f t="shared" si="16"/>
        <v>0.96500000000000008</v>
      </c>
      <c r="K163">
        <f t="shared" si="17"/>
        <v>3.5627177643151035E-2</v>
      </c>
      <c r="M163">
        <f t="shared" si="18"/>
        <v>2.109216345131334E-5</v>
      </c>
      <c r="O163">
        <f t="shared" si="19"/>
        <v>1.7793999740926554E-2</v>
      </c>
      <c r="Q163">
        <f t="shared" si="20"/>
        <v>56.198719487444976</v>
      </c>
      <c r="T163" t="s">
        <v>5</v>
      </c>
      <c r="U163">
        <v>56.198719487444976</v>
      </c>
      <c r="W163">
        <v>55.16362248923803</v>
      </c>
    </row>
    <row r="164" spans="1:23" x14ac:dyDescent="0.3">
      <c r="A164">
        <v>4945.7938283487256</v>
      </c>
      <c r="B164">
        <v>9.6500000000000006E-3</v>
      </c>
      <c r="C164">
        <v>0.01</v>
      </c>
      <c r="D164">
        <v>16.3</v>
      </c>
      <c r="E164">
        <v>53.177346674948268</v>
      </c>
      <c r="G164">
        <f t="shared" si="14"/>
        <v>2.0219201097063815E-4</v>
      </c>
      <c r="H164">
        <f t="shared" si="15"/>
        <v>1.8804999920597726E-2</v>
      </c>
      <c r="I164">
        <f t="shared" si="16"/>
        <v>0.96500000000000008</v>
      </c>
      <c r="K164">
        <f t="shared" si="17"/>
        <v>3.5627177643151035E-2</v>
      </c>
      <c r="M164">
        <f t="shared" si="18"/>
        <v>2.109216345131334E-5</v>
      </c>
      <c r="O164">
        <f t="shared" si="19"/>
        <v>1.814682918804375E-2</v>
      </c>
      <c r="Q164">
        <f t="shared" si="20"/>
        <v>55.106045780100338</v>
      </c>
      <c r="S164" t="s">
        <v>21</v>
      </c>
      <c r="T164" t="s">
        <v>0</v>
      </c>
      <c r="U164">
        <v>55.106045780100338</v>
      </c>
      <c r="W164">
        <v>55.16362248923803</v>
      </c>
    </row>
    <row r="165" spans="1:23" x14ac:dyDescent="0.3">
      <c r="A165">
        <v>4925.2079637897496</v>
      </c>
      <c r="B165">
        <v>9.6500000000000006E-3</v>
      </c>
      <c r="C165">
        <v>0.01</v>
      </c>
      <c r="D165">
        <v>16.3</v>
      </c>
      <c r="E165">
        <v>54.139351275875271</v>
      </c>
      <c r="G165">
        <f t="shared" si="14"/>
        <v>2.0303711180360803E-4</v>
      </c>
      <c r="H165">
        <f t="shared" si="15"/>
        <v>1.8470853019725862E-2</v>
      </c>
      <c r="I165">
        <f t="shared" si="16"/>
        <v>0.96500000000000008</v>
      </c>
      <c r="K165">
        <f t="shared" si="17"/>
        <v>3.5627177643151035E-2</v>
      </c>
      <c r="M165">
        <f t="shared" si="18"/>
        <v>2.109216345131334E-5</v>
      </c>
      <c r="O165">
        <f t="shared" si="19"/>
        <v>1.7824377446527408E-2</v>
      </c>
      <c r="Q165">
        <f t="shared" si="20"/>
        <v>56.102941210708181</v>
      </c>
      <c r="T165" t="s">
        <v>1</v>
      </c>
      <c r="U165">
        <v>56.102941210708181</v>
      </c>
      <c r="W165">
        <v>55.16362248923803</v>
      </c>
    </row>
    <row r="166" spans="1:23" x14ac:dyDescent="0.3">
      <c r="A166">
        <v>4955.921859941961</v>
      </c>
      <c r="B166">
        <v>9.6500000000000006E-3</v>
      </c>
      <c r="C166">
        <v>0.01</v>
      </c>
      <c r="D166">
        <v>16.3</v>
      </c>
      <c r="E166">
        <v>53.266065697977709</v>
      </c>
      <c r="G166">
        <f t="shared" si="14"/>
        <v>2.017788069022765E-4</v>
      </c>
      <c r="H166">
        <f t="shared" si="15"/>
        <v>1.8773678643173489E-2</v>
      </c>
      <c r="I166">
        <f t="shared" si="16"/>
        <v>0.96500000000000008</v>
      </c>
      <c r="K166">
        <f t="shared" si="17"/>
        <v>3.5627177643151035E-2</v>
      </c>
      <c r="M166">
        <f t="shared" si="18"/>
        <v>2.109216345131334E-5</v>
      </c>
      <c r="O166">
        <f t="shared" si="19"/>
        <v>1.8116604146613997E-2</v>
      </c>
      <c r="Q166">
        <f t="shared" si="20"/>
        <v>55.197982574835947</v>
      </c>
      <c r="T166" t="s">
        <v>2</v>
      </c>
      <c r="U166">
        <v>55.197982574835947</v>
      </c>
      <c r="W166">
        <v>55.16362248923803</v>
      </c>
    </row>
    <row r="167" spans="1:23" x14ac:dyDescent="0.3">
      <c r="A167">
        <v>4961.3783462714382</v>
      </c>
      <c r="B167">
        <v>9.6500000000000006E-3</v>
      </c>
      <c r="C167">
        <v>0.01</v>
      </c>
      <c r="D167">
        <v>16.3</v>
      </c>
      <c r="E167">
        <v>53.853565625900771</v>
      </c>
      <c r="G167">
        <f t="shared" si="14"/>
        <v>2.0155689209864781E-4</v>
      </c>
      <c r="H167">
        <f t="shared" si="15"/>
        <v>1.8568872615540463E-2</v>
      </c>
      <c r="I167">
        <f t="shared" si="16"/>
        <v>0.96500000000000008</v>
      </c>
      <c r="K167">
        <f t="shared" si="17"/>
        <v>3.5627177643151035E-2</v>
      </c>
      <c r="M167">
        <f t="shared" si="18"/>
        <v>2.109216345131334E-5</v>
      </c>
      <c r="O167">
        <f t="shared" si="19"/>
        <v>1.791896632526746E-2</v>
      </c>
      <c r="Q167">
        <f t="shared" si="20"/>
        <v>55.806790517257916</v>
      </c>
      <c r="T167" t="s">
        <v>3</v>
      </c>
      <c r="U167">
        <v>55.806790517257916</v>
      </c>
      <c r="W167">
        <v>55.16362248923803</v>
      </c>
    </row>
    <row r="168" spans="1:23" x14ac:dyDescent="0.3">
      <c r="A168">
        <v>4966.6011951657592</v>
      </c>
      <c r="B168">
        <v>9.6500000000000006E-3</v>
      </c>
      <c r="C168">
        <v>0.01</v>
      </c>
      <c r="D168">
        <v>16.3</v>
      </c>
      <c r="E168">
        <v>56.268665197640999</v>
      </c>
      <c r="G168">
        <f t="shared" si="14"/>
        <v>2.0134493604466368E-4</v>
      </c>
      <c r="H168">
        <f t="shared" si="15"/>
        <v>1.7771880610416967E-2</v>
      </c>
      <c r="I168">
        <f t="shared" si="16"/>
        <v>0.96500000000000008</v>
      </c>
      <c r="K168">
        <f t="shared" si="17"/>
        <v>3.5627177643151035E-2</v>
      </c>
      <c r="M168">
        <f t="shared" si="18"/>
        <v>2.109216345131334E-5</v>
      </c>
      <c r="O168">
        <f t="shared" si="19"/>
        <v>1.7149869035852677E-2</v>
      </c>
      <c r="Q168">
        <f t="shared" si="20"/>
        <v>58.309483175028859</v>
      </c>
      <c r="T168" t="s">
        <v>4</v>
      </c>
      <c r="U168">
        <v>58.309483175028859</v>
      </c>
      <c r="W168">
        <v>55.16362248923803</v>
      </c>
    </row>
    <row r="169" spans="1:23" x14ac:dyDescent="0.3">
      <c r="A169">
        <v>4968.8438777879073</v>
      </c>
      <c r="B169">
        <v>9.6500000000000006E-3</v>
      </c>
      <c r="C169">
        <v>0.01</v>
      </c>
      <c r="D169">
        <v>16.3</v>
      </c>
      <c r="E169">
        <v>56.213948635129199</v>
      </c>
      <c r="G169">
        <f t="shared" si="14"/>
        <v>2.012540592129034E-4</v>
      </c>
      <c r="H169">
        <f t="shared" si="15"/>
        <v>1.7789179096646492E-2</v>
      </c>
      <c r="I169">
        <f t="shared" si="16"/>
        <v>0.96500000000000008</v>
      </c>
      <c r="K169">
        <f t="shared" si="17"/>
        <v>3.5627177643151035E-2</v>
      </c>
      <c r="M169">
        <f t="shared" si="18"/>
        <v>2.109216345131334E-5</v>
      </c>
      <c r="O169">
        <f t="shared" si="19"/>
        <v>1.7166562073147377E-2</v>
      </c>
      <c r="Q169">
        <f t="shared" si="20"/>
        <v>58.252782108552765</v>
      </c>
      <c r="T169" t="s">
        <v>5</v>
      </c>
      <c r="U169">
        <v>58.252782108552765</v>
      </c>
      <c r="W169">
        <v>55.16362248923803</v>
      </c>
    </row>
    <row r="170" spans="1:23" x14ac:dyDescent="0.3">
      <c r="A170">
        <v>4954.4363931704174</v>
      </c>
      <c r="B170">
        <v>9.6500000000000006E-3</v>
      </c>
      <c r="C170">
        <v>0.01</v>
      </c>
      <c r="D170">
        <v>16.3</v>
      </c>
      <c r="E170">
        <v>54.848240839776572</v>
      </c>
      <c r="G170">
        <f t="shared" si="14"/>
        <v>2.0183930535034786E-4</v>
      </c>
      <c r="H170">
        <f t="shared" si="15"/>
        <v>1.8232125309564869E-2</v>
      </c>
      <c r="I170">
        <f t="shared" si="16"/>
        <v>0.96500000000000008</v>
      </c>
      <c r="K170">
        <f t="shared" si="17"/>
        <v>3.5627177643151035E-2</v>
      </c>
      <c r="M170">
        <f t="shared" si="18"/>
        <v>2.109216345131334E-5</v>
      </c>
      <c r="O170">
        <f t="shared" si="19"/>
        <v>1.759400518095772E-2</v>
      </c>
      <c r="Q170">
        <f t="shared" si="20"/>
        <v>56.837541521376629</v>
      </c>
      <c r="S170" t="s">
        <v>22</v>
      </c>
      <c r="T170" t="s">
        <v>0</v>
      </c>
      <c r="U170">
        <v>56.837541521376629</v>
      </c>
      <c r="W170">
        <v>55.16362248923803</v>
      </c>
    </row>
    <row r="171" spans="1:23" x14ac:dyDescent="0.3">
      <c r="A171">
        <v>4934.0036348898093</v>
      </c>
      <c r="B171">
        <v>9.6500000000000006E-3</v>
      </c>
      <c r="C171">
        <v>0.01</v>
      </c>
      <c r="D171">
        <v>16.3</v>
      </c>
      <c r="E171">
        <v>54.950776262408738</v>
      </c>
      <c r="G171">
        <f t="shared" si="14"/>
        <v>2.0267516483544969E-4</v>
      </c>
      <c r="H171">
        <f t="shared" si="15"/>
        <v>1.8198105068155147E-2</v>
      </c>
      <c r="I171">
        <f t="shared" si="16"/>
        <v>0.96500000000000008</v>
      </c>
      <c r="K171">
        <f t="shared" si="17"/>
        <v>3.5627177643151035E-2</v>
      </c>
      <c r="M171">
        <f t="shared" si="18"/>
        <v>2.109216345131334E-5</v>
      </c>
      <c r="O171">
        <f t="shared" si="19"/>
        <v>1.7561175665627423E-2</v>
      </c>
      <c r="Q171">
        <f t="shared" si="20"/>
        <v>56.943795736711692</v>
      </c>
      <c r="T171" t="s">
        <v>1</v>
      </c>
      <c r="U171">
        <v>56.943795736711692</v>
      </c>
      <c r="W171">
        <v>55.16362248923803</v>
      </c>
    </row>
    <row r="172" spans="1:23" x14ac:dyDescent="0.3">
      <c r="A172">
        <v>4977.3397390483879</v>
      </c>
      <c r="B172">
        <v>9.6500000000000006E-3</v>
      </c>
      <c r="C172">
        <v>0.01</v>
      </c>
      <c r="D172">
        <v>16.3</v>
      </c>
      <c r="E172">
        <v>54.785772095061965</v>
      </c>
      <c r="G172">
        <f t="shared" si="14"/>
        <v>2.009105370394485E-4</v>
      </c>
      <c r="H172">
        <f t="shared" si="15"/>
        <v>1.8252914246874939E-2</v>
      </c>
      <c r="I172">
        <f t="shared" si="16"/>
        <v>0.96500000000000008</v>
      </c>
      <c r="K172">
        <f t="shared" si="17"/>
        <v>3.5627177643151035E-2</v>
      </c>
      <c r="M172">
        <f t="shared" si="18"/>
        <v>2.109216345131334E-5</v>
      </c>
      <c r="O172">
        <f t="shared" si="19"/>
        <v>1.7614066485872205E-2</v>
      </c>
      <c r="Q172">
        <f t="shared" si="20"/>
        <v>56.77280716534564</v>
      </c>
      <c r="T172" t="s">
        <v>2</v>
      </c>
      <c r="U172">
        <v>56.77280716534564</v>
      </c>
      <c r="W172">
        <v>55.16362248923803</v>
      </c>
    </row>
    <row r="173" spans="1:23" x14ac:dyDescent="0.3">
      <c r="A173">
        <v>4992.1714921024113</v>
      </c>
      <c r="B173">
        <v>9.6500000000000006E-3</v>
      </c>
      <c r="C173">
        <v>0.01</v>
      </c>
      <c r="D173">
        <v>16.3</v>
      </c>
      <c r="E173">
        <v>55.242309982918854</v>
      </c>
      <c r="G173">
        <f t="shared" si="14"/>
        <v>2.0031363136903342E-4</v>
      </c>
      <c r="H173">
        <f t="shared" si="15"/>
        <v>1.8102067062532395E-2</v>
      </c>
      <c r="I173">
        <f t="shared" si="16"/>
        <v>0.96500000000000008</v>
      </c>
      <c r="K173">
        <f t="shared" si="17"/>
        <v>3.5627177643151035E-2</v>
      </c>
      <c r="M173">
        <f t="shared" si="18"/>
        <v>2.109216345131334E-5</v>
      </c>
      <c r="O173">
        <f t="shared" si="19"/>
        <v>1.7468498940391618E-2</v>
      </c>
      <c r="Q173">
        <f t="shared" si="20"/>
        <v>57.245903234864983</v>
      </c>
      <c r="T173" t="s">
        <v>3</v>
      </c>
      <c r="U173">
        <v>57.245903234864983</v>
      </c>
      <c r="W173">
        <v>55.16362248923803</v>
      </c>
    </row>
    <row r="174" spans="1:23" x14ac:dyDescent="0.3">
      <c r="A174">
        <v>4976.0880094598178</v>
      </c>
      <c r="B174">
        <v>9.6500000000000006E-3</v>
      </c>
      <c r="C174">
        <v>0.01</v>
      </c>
      <c r="D174">
        <v>16.3</v>
      </c>
      <c r="E174">
        <v>54.612095675310471</v>
      </c>
      <c r="G174">
        <f t="shared" si="14"/>
        <v>2.00961075869025E-4</v>
      </c>
      <c r="H174">
        <f t="shared" si="15"/>
        <v>1.8310961841592338E-2</v>
      </c>
      <c r="I174">
        <f t="shared" si="16"/>
        <v>0.96500000000000008</v>
      </c>
      <c r="K174">
        <f t="shared" si="17"/>
        <v>3.5627177643151035E-2</v>
      </c>
      <c r="M174">
        <f t="shared" si="18"/>
        <v>2.109216345131334E-5</v>
      </c>
      <c r="O174">
        <f t="shared" si="19"/>
        <v>1.7670082415840466E-2</v>
      </c>
      <c r="Q174">
        <f t="shared" si="20"/>
        <v>56.592831683882991</v>
      </c>
      <c r="T174" t="s">
        <v>4</v>
      </c>
      <c r="U174">
        <v>56.592831683882991</v>
      </c>
      <c r="W174">
        <v>55.16362248923803</v>
      </c>
    </row>
    <row r="175" spans="1:23" x14ac:dyDescent="0.3">
      <c r="A175">
        <v>4958.1522001101666</v>
      </c>
      <c r="B175">
        <v>9.6500000000000006E-3</v>
      </c>
      <c r="C175">
        <v>0.01</v>
      </c>
      <c r="D175">
        <v>16.3</v>
      </c>
      <c r="E175">
        <v>55.242753984670031</v>
      </c>
      <c r="G175">
        <f t="shared" si="14"/>
        <v>2.0168804014886448E-4</v>
      </c>
      <c r="H175">
        <f t="shared" si="15"/>
        <v>1.8101921571062548E-2</v>
      </c>
      <c r="I175">
        <f t="shared" si="16"/>
        <v>0.96500000000000008</v>
      </c>
      <c r="K175">
        <f t="shared" si="17"/>
        <v>3.5627177643151035E-2</v>
      </c>
      <c r="M175">
        <f t="shared" si="18"/>
        <v>2.109216345131334E-5</v>
      </c>
      <c r="O175">
        <f t="shared" si="19"/>
        <v>1.7468358570112467E-2</v>
      </c>
      <c r="Q175">
        <f t="shared" si="20"/>
        <v>57.24636324508203</v>
      </c>
      <c r="T175" t="s">
        <v>5</v>
      </c>
      <c r="U175">
        <v>57.24636324508203</v>
      </c>
      <c r="W175">
        <v>55.16362248923803</v>
      </c>
    </row>
    <row r="176" spans="1:23" x14ac:dyDescent="0.3">
      <c r="A176">
        <v>4942.5935437113658</v>
      </c>
      <c r="B176">
        <v>9.6500000000000006E-3</v>
      </c>
      <c r="C176">
        <v>0.01</v>
      </c>
      <c r="D176">
        <v>16.3</v>
      </c>
      <c r="E176">
        <v>55.06130709569802</v>
      </c>
      <c r="G176">
        <f t="shared" si="14"/>
        <v>2.0232292846987892E-4</v>
      </c>
      <c r="H176">
        <f t="shared" si="15"/>
        <v>1.8161573939063477E-2</v>
      </c>
      <c r="I176">
        <f t="shared" si="16"/>
        <v>0.96500000000000008</v>
      </c>
      <c r="K176">
        <f t="shared" si="17"/>
        <v>3.5627177643151035E-2</v>
      </c>
      <c r="M176">
        <f t="shared" si="18"/>
        <v>2.109216345131334E-5</v>
      </c>
      <c r="O176">
        <f t="shared" si="19"/>
        <v>1.7525923118624536E-2</v>
      </c>
      <c r="Q176">
        <f t="shared" si="20"/>
        <v>57.058335428695052</v>
      </c>
      <c r="S176" t="s">
        <v>23</v>
      </c>
      <c r="T176" t="s">
        <v>0</v>
      </c>
      <c r="U176">
        <v>57.058335428695052</v>
      </c>
      <c r="W176">
        <v>55.16362248923803</v>
      </c>
    </row>
    <row r="177" spans="1:23" x14ac:dyDescent="0.3">
      <c r="A177">
        <v>4928.3795595324445</v>
      </c>
      <c r="B177">
        <v>9.6500000000000006E-3</v>
      </c>
      <c r="C177">
        <v>0.01</v>
      </c>
      <c r="D177">
        <v>16.3</v>
      </c>
      <c r="E177">
        <v>54.163512208202675</v>
      </c>
      <c r="G177">
        <f t="shared" si="14"/>
        <v>2.0290644986257309E-4</v>
      </c>
      <c r="H177">
        <f t="shared" si="15"/>
        <v>1.8462613653192104E-2</v>
      </c>
      <c r="I177">
        <f t="shared" si="16"/>
        <v>0.96500000000000008</v>
      </c>
      <c r="K177">
        <f t="shared" si="17"/>
        <v>3.5627177643151035E-2</v>
      </c>
      <c r="M177">
        <f t="shared" si="18"/>
        <v>2.109216345131334E-5</v>
      </c>
      <c r="O177">
        <f t="shared" si="19"/>
        <v>1.7816426455066387E-2</v>
      </c>
      <c r="Q177">
        <f t="shared" si="20"/>
        <v>56.127978442929219</v>
      </c>
      <c r="T177" t="s">
        <v>1</v>
      </c>
      <c r="U177">
        <v>56.127978442929219</v>
      </c>
      <c r="W177">
        <v>55.16362248923803</v>
      </c>
    </row>
    <row r="178" spans="1:23" x14ac:dyDescent="0.3">
      <c r="A178">
        <v>4954.4363931704174</v>
      </c>
      <c r="B178">
        <v>9.6500000000000006E-3</v>
      </c>
      <c r="C178">
        <v>0.01</v>
      </c>
      <c r="D178">
        <v>16.3</v>
      </c>
      <c r="E178">
        <v>54.245623231025327</v>
      </c>
      <c r="G178">
        <f t="shared" si="14"/>
        <v>2.0183930535034786E-4</v>
      </c>
      <c r="H178">
        <f t="shared" si="15"/>
        <v>1.8434666991309603E-2</v>
      </c>
      <c r="I178">
        <f t="shared" si="16"/>
        <v>0.96500000000000008</v>
      </c>
      <c r="K178">
        <f t="shared" si="17"/>
        <v>3.5627177643151035E-2</v>
      </c>
      <c r="M178">
        <f t="shared" si="18"/>
        <v>2.109216345131334E-5</v>
      </c>
      <c r="O178">
        <f t="shared" si="19"/>
        <v>1.7789457903841389E-2</v>
      </c>
      <c r="Q178">
        <f t="shared" si="20"/>
        <v>56.213067615965059</v>
      </c>
      <c r="T178" t="s">
        <v>2</v>
      </c>
      <c r="U178">
        <v>56.213067615965059</v>
      </c>
      <c r="W178">
        <v>55.16362248923803</v>
      </c>
    </row>
    <row r="179" spans="1:23" x14ac:dyDescent="0.3">
      <c r="A179">
        <v>4975.8377605119558</v>
      </c>
      <c r="B179">
        <v>9.6500000000000006E-3</v>
      </c>
      <c r="C179">
        <v>0.01</v>
      </c>
      <c r="D179">
        <v>16.3</v>
      </c>
      <c r="E179">
        <v>54.470657880230682</v>
      </c>
      <c r="G179">
        <f t="shared" si="14"/>
        <v>2.0097118276965519E-4</v>
      </c>
      <c r="H179">
        <f t="shared" si="15"/>
        <v>1.8358507844696607E-2</v>
      </c>
      <c r="I179">
        <f t="shared" si="16"/>
        <v>0.96500000000000008</v>
      </c>
      <c r="K179">
        <f t="shared" si="17"/>
        <v>3.5627177643151035E-2</v>
      </c>
      <c r="M179">
        <f t="shared" si="18"/>
        <v>2.109216345131334E-5</v>
      </c>
      <c r="O179">
        <f t="shared" si="19"/>
        <v>1.7715964309049266E-2</v>
      </c>
      <c r="Q179">
        <f t="shared" si="20"/>
        <v>56.446264090134946</v>
      </c>
      <c r="T179" t="s">
        <v>3</v>
      </c>
      <c r="U179">
        <v>56.446264090134946</v>
      </c>
      <c r="W179">
        <v>55.16362248923803</v>
      </c>
    </row>
    <row r="180" spans="1:23" x14ac:dyDescent="0.3">
      <c r="A180">
        <v>4958.4001744042025</v>
      </c>
      <c r="B180">
        <v>9.6500000000000006E-3</v>
      </c>
      <c r="C180">
        <v>0.01</v>
      </c>
      <c r="D180">
        <v>16.3</v>
      </c>
      <c r="E180">
        <v>54.445383340228979</v>
      </c>
      <c r="G180">
        <f t="shared" si="14"/>
        <v>2.0167795353874583E-4</v>
      </c>
      <c r="H180">
        <f t="shared" si="15"/>
        <v>1.8367030198887645E-2</v>
      </c>
      <c r="I180">
        <f t="shared" si="16"/>
        <v>0.96500000000000008</v>
      </c>
      <c r="K180">
        <f t="shared" si="17"/>
        <v>3.5627177643151035E-2</v>
      </c>
      <c r="M180">
        <f t="shared" si="18"/>
        <v>2.109216345131334E-5</v>
      </c>
      <c r="O180">
        <f t="shared" si="19"/>
        <v>1.7724188395750941E-2</v>
      </c>
      <c r="Q180">
        <f t="shared" si="20"/>
        <v>56.42007282204991</v>
      </c>
      <c r="T180" t="s">
        <v>4</v>
      </c>
      <c r="U180">
        <v>56.42007282204991</v>
      </c>
      <c r="W180">
        <v>55.16362248923803</v>
      </c>
    </row>
    <row r="181" spans="1:23" x14ac:dyDescent="0.3">
      <c r="A181">
        <v>4932.2902257303667</v>
      </c>
      <c r="B181">
        <v>9.6500000000000006E-3</v>
      </c>
      <c r="C181">
        <v>0.01</v>
      </c>
      <c r="D181">
        <v>16.3</v>
      </c>
      <c r="E181">
        <v>54.336927335030232</v>
      </c>
      <c r="G181">
        <f t="shared" si="14"/>
        <v>2.0274557137438549E-4</v>
      </c>
      <c r="H181">
        <f t="shared" si="15"/>
        <v>1.8403690621558472E-2</v>
      </c>
      <c r="I181">
        <f t="shared" si="16"/>
        <v>0.96500000000000008</v>
      </c>
      <c r="K181">
        <f t="shared" si="17"/>
        <v>3.5627177643151035E-2</v>
      </c>
      <c r="M181">
        <f t="shared" si="18"/>
        <v>2.109216345131334E-5</v>
      </c>
      <c r="O181">
        <f t="shared" si="19"/>
        <v>1.7759565726146658E-2</v>
      </c>
      <c r="Q181">
        <f t="shared" si="20"/>
        <v>56.307683161854698</v>
      </c>
      <c r="T181" t="s">
        <v>5</v>
      </c>
      <c r="U181">
        <v>56.307683161854698</v>
      </c>
      <c r="W181">
        <v>55.16362248923803</v>
      </c>
    </row>
    <row r="182" spans="1:23" x14ac:dyDescent="0.3">
      <c r="A182">
        <v>4960.6333736755887</v>
      </c>
      <c r="B182">
        <v>9.6500000000000006E-3</v>
      </c>
      <c r="C182">
        <v>0.01</v>
      </c>
      <c r="D182">
        <v>16.3</v>
      </c>
      <c r="E182">
        <v>52.69525049712238</v>
      </c>
      <c r="G182">
        <f t="shared" si="14"/>
        <v>2.0158716129006093E-4</v>
      </c>
      <c r="H182">
        <f t="shared" si="15"/>
        <v>1.8977042343780275E-2</v>
      </c>
      <c r="I182">
        <f t="shared" si="16"/>
        <v>0.96500000000000008</v>
      </c>
      <c r="K182">
        <f t="shared" si="17"/>
        <v>3.5627177643151035E-2</v>
      </c>
      <c r="M182">
        <f t="shared" si="18"/>
        <v>2.109216345131334E-5</v>
      </c>
      <c r="O182">
        <f t="shared" si="19"/>
        <v>1.8312850113657322E-2</v>
      </c>
      <c r="Q182">
        <f t="shared" si="20"/>
        <v>54.606464520463803</v>
      </c>
      <c r="S182" t="s">
        <v>24</v>
      </c>
      <c r="T182" t="s">
        <v>0</v>
      </c>
      <c r="U182">
        <v>54.606464520463803</v>
      </c>
      <c r="W182">
        <v>55.16362248923803</v>
      </c>
    </row>
    <row r="183" spans="1:23" x14ac:dyDescent="0.3">
      <c r="A183">
        <v>4941.1182740326049</v>
      </c>
      <c r="B183">
        <v>9.6500000000000006E-3</v>
      </c>
      <c r="C183">
        <v>0.01</v>
      </c>
      <c r="D183">
        <v>16.3</v>
      </c>
      <c r="E183">
        <v>52.382552947000285</v>
      </c>
      <c r="G183">
        <f t="shared" si="14"/>
        <v>2.023833360264554E-4</v>
      </c>
      <c r="H183">
        <f t="shared" si="15"/>
        <v>1.9090325761934167E-2</v>
      </c>
      <c r="I183">
        <f t="shared" si="16"/>
        <v>0.96500000000000008</v>
      </c>
      <c r="K183">
        <f t="shared" si="17"/>
        <v>3.5627177643151035E-2</v>
      </c>
      <c r="M183">
        <f t="shared" si="18"/>
        <v>2.109216345131334E-5</v>
      </c>
      <c r="O183">
        <f t="shared" si="19"/>
        <v>1.8422168628968876E-2</v>
      </c>
      <c r="Q183">
        <f t="shared" si="20"/>
        <v>54.282425708963444</v>
      </c>
      <c r="T183" t="s">
        <v>1</v>
      </c>
      <c r="U183">
        <v>54.282425708963444</v>
      </c>
      <c r="W183">
        <v>55.16362248923803</v>
      </c>
    </row>
    <row r="184" spans="1:23" x14ac:dyDescent="0.3">
      <c r="A184">
        <v>4969.8414596361354</v>
      </c>
      <c r="B184">
        <v>9.6500000000000006E-3</v>
      </c>
      <c r="C184">
        <v>0.01</v>
      </c>
      <c r="D184">
        <v>16.3</v>
      </c>
      <c r="E184">
        <v>52.080267485367948</v>
      </c>
      <c r="G184">
        <f t="shared" si="14"/>
        <v>2.0121366206985898E-4</v>
      </c>
      <c r="H184">
        <f t="shared" si="15"/>
        <v>1.9201130260725945E-2</v>
      </c>
      <c r="I184">
        <f t="shared" si="16"/>
        <v>0.96500000000000008</v>
      </c>
      <c r="K184">
        <f t="shared" si="17"/>
        <v>3.5627177643151035E-2</v>
      </c>
      <c r="M184">
        <f t="shared" si="18"/>
        <v>2.109216345131334E-5</v>
      </c>
      <c r="O184">
        <f t="shared" si="19"/>
        <v>1.8529094945631989E-2</v>
      </c>
      <c r="Q184">
        <f t="shared" si="20"/>
        <v>53.969176742533662</v>
      </c>
      <c r="T184" t="s">
        <v>2</v>
      </c>
      <c r="U184">
        <v>53.969176742533662</v>
      </c>
      <c r="W184">
        <v>55.16362248923803</v>
      </c>
    </row>
    <row r="185" spans="1:23" x14ac:dyDescent="0.3">
      <c r="A185">
        <v>4987.1310629532745</v>
      </c>
      <c r="B185">
        <v>9.6500000000000006E-3</v>
      </c>
      <c r="C185">
        <v>0.01</v>
      </c>
      <c r="D185">
        <v>16.3</v>
      </c>
      <c r="E185">
        <v>51.768447672784461</v>
      </c>
      <c r="G185">
        <f t="shared" si="14"/>
        <v>2.0051608577694385E-4</v>
      </c>
      <c r="H185">
        <f t="shared" si="15"/>
        <v>1.9316785512301864E-2</v>
      </c>
      <c r="I185">
        <f t="shared" si="16"/>
        <v>0.96500000000000008</v>
      </c>
      <c r="K185">
        <f t="shared" si="17"/>
        <v>3.5627177643151035E-2</v>
      </c>
      <c r="M185">
        <f t="shared" si="18"/>
        <v>2.109216345131334E-5</v>
      </c>
      <c r="O185">
        <f t="shared" si="19"/>
        <v>1.8640702248689356E-2</v>
      </c>
      <c r="Q185">
        <f t="shared" si="20"/>
        <v>53.646047592992957</v>
      </c>
      <c r="T185" t="s">
        <v>3</v>
      </c>
      <c r="U185">
        <v>53.646047592992957</v>
      </c>
      <c r="W185">
        <v>55.16362248923803</v>
      </c>
    </row>
    <row r="186" spans="1:23" x14ac:dyDescent="0.3">
      <c r="A186">
        <v>4978.5922774273822</v>
      </c>
      <c r="B186">
        <v>9.6500000000000006E-3</v>
      </c>
      <c r="C186">
        <v>0.01</v>
      </c>
      <c r="D186">
        <v>16.3</v>
      </c>
      <c r="E186">
        <v>51.239251778787398</v>
      </c>
      <c r="G186">
        <f t="shared" si="14"/>
        <v>2.0085999099262171E-4</v>
      </c>
      <c r="H186">
        <f t="shared" si="15"/>
        <v>1.951628810501076E-2</v>
      </c>
      <c r="I186">
        <f t="shared" si="16"/>
        <v>0.96500000000000008</v>
      </c>
      <c r="K186">
        <f t="shared" si="17"/>
        <v>3.5627177643151035E-2</v>
      </c>
      <c r="M186">
        <f t="shared" si="18"/>
        <v>2.109216345131334E-5</v>
      </c>
      <c r="O186">
        <f t="shared" si="19"/>
        <v>1.8833222257907144E-2</v>
      </c>
      <c r="Q186">
        <f t="shared" si="20"/>
        <v>53.09765829265617</v>
      </c>
      <c r="T186" t="s">
        <v>4</v>
      </c>
      <c r="U186">
        <v>53.09765829265617</v>
      </c>
      <c r="W186">
        <v>55.16362248923803</v>
      </c>
    </row>
    <row r="187" spans="1:23" x14ac:dyDescent="0.3">
      <c r="A187">
        <v>4983.1081273421032</v>
      </c>
      <c r="B187">
        <v>9.6500000000000006E-3</v>
      </c>
      <c r="C187">
        <v>0.01</v>
      </c>
      <c r="D187">
        <v>16.3</v>
      </c>
      <c r="E187">
        <v>52.612054251425185</v>
      </c>
      <c r="G187">
        <f t="shared" si="14"/>
        <v>2.0067796532711028E-4</v>
      </c>
      <c r="H187">
        <f t="shared" si="15"/>
        <v>1.9007051030950982E-2</v>
      </c>
      <c r="I187">
        <f t="shared" si="16"/>
        <v>0.96500000000000008</v>
      </c>
      <c r="K187">
        <f t="shared" si="17"/>
        <v>3.5627177643151035E-2</v>
      </c>
      <c r="M187">
        <f t="shared" si="18"/>
        <v>2.109216345131334E-5</v>
      </c>
      <c r="O187">
        <f t="shared" si="19"/>
        <v>1.8341808477600145E-2</v>
      </c>
      <c r="Q187">
        <f t="shared" si="20"/>
        <v>54.520250891358167</v>
      </c>
      <c r="T187" t="s">
        <v>5</v>
      </c>
      <c r="U187">
        <v>54.520250891358167</v>
      </c>
      <c r="W187">
        <v>55.16362248923803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9926C-1993-4F44-BBBC-8EB6C0E3B9E5}">
  <dimension ref="A2:Q187"/>
  <sheetViews>
    <sheetView topLeftCell="I1" workbookViewId="0">
      <selection activeCell="AA2" sqref="AA2"/>
    </sheetView>
  </sheetViews>
  <sheetFormatPr defaultRowHeight="14.4" x14ac:dyDescent="0.3"/>
  <cols>
    <col min="6" max="6" width="14.21875" customWidth="1"/>
    <col min="8" max="8" width="10.5546875" customWidth="1"/>
    <col min="12" max="12" width="10.33203125" customWidth="1"/>
    <col min="14" max="14" width="13.88671875" customWidth="1"/>
    <col min="17" max="17" width="14.33203125" customWidth="1"/>
  </cols>
  <sheetData>
    <row r="2" spans="1:17" x14ac:dyDescent="0.3">
      <c r="A2">
        <v>45.6</v>
      </c>
      <c r="B2">
        <v>42.85</v>
      </c>
      <c r="C2">
        <v>32.049999999999997</v>
      </c>
      <c r="D2">
        <v>38.83</v>
      </c>
      <c r="F2">
        <f>LN((A2-D2)/(B2-C2))</f>
        <v>-0.46704504720599033</v>
      </c>
      <c r="H2">
        <f>(A2-D2)-(B2-C2)</f>
        <v>-4.0300000000000011</v>
      </c>
      <c r="J2">
        <f>H2/F2</f>
        <v>8.6287179879301217</v>
      </c>
      <c r="L2" s="1">
        <v>45292</v>
      </c>
      <c r="M2" t="s">
        <v>0</v>
      </c>
      <c r="N2">
        <v>8.6287179879301217</v>
      </c>
      <c r="O2" s="2">
        <f>$Q$4</f>
        <v>8.4683733257774829</v>
      </c>
      <c r="Q2" s="2">
        <f>MIN(N2:N187)</f>
        <v>7.2755931681539536</v>
      </c>
    </row>
    <row r="3" spans="1:17" x14ac:dyDescent="0.3">
      <c r="A3">
        <v>45.49</v>
      </c>
      <c r="B3">
        <v>42.73</v>
      </c>
      <c r="C3">
        <v>32.03</v>
      </c>
      <c r="D3">
        <v>38.75</v>
      </c>
      <c r="F3">
        <f t="shared" ref="F3:F66" si="0">LN((A3-D3)/(B3-C3))</f>
        <v>-0.4621838165436441</v>
      </c>
      <c r="H3">
        <f t="shared" ref="H3:H66" si="1">(A3-D3)-(B3-C3)</f>
        <v>-3.9599999999999937</v>
      </c>
      <c r="J3">
        <f t="shared" ref="J3:J66" si="2">H3/F3</f>
        <v>8.5680196022745214</v>
      </c>
      <c r="M3" t="s">
        <v>1</v>
      </c>
      <c r="N3">
        <v>8.5680196022745214</v>
      </c>
      <c r="O3" s="2">
        <f t="shared" ref="O3:O66" si="3">$Q$4</f>
        <v>8.4683733257774829</v>
      </c>
      <c r="Q3" s="2">
        <f>MAX(N2:N187)</f>
        <v>9.4909489958047342</v>
      </c>
    </row>
    <row r="4" spans="1:17" x14ac:dyDescent="0.3">
      <c r="A4">
        <v>45.69</v>
      </c>
      <c r="B4">
        <v>42.62</v>
      </c>
      <c r="C4">
        <v>32.840000000000003</v>
      </c>
      <c r="D4">
        <v>39.04</v>
      </c>
      <c r="F4">
        <f t="shared" si="0"/>
        <v>-0.38572262937896284</v>
      </c>
      <c r="H4">
        <f t="shared" si="1"/>
        <v>-3.1299999999999955</v>
      </c>
      <c r="J4">
        <f t="shared" si="2"/>
        <v>8.1146392811837043</v>
      </c>
      <c r="M4" t="s">
        <v>2</v>
      </c>
      <c r="N4">
        <v>8.1146392811837043</v>
      </c>
      <c r="O4" s="2">
        <f t="shared" si="3"/>
        <v>8.4683733257774829</v>
      </c>
      <c r="Q4" s="2">
        <f>AVERAGE(N2:N187)</f>
        <v>8.4683733257774829</v>
      </c>
    </row>
    <row r="5" spans="1:17" x14ac:dyDescent="0.3">
      <c r="A5">
        <v>44.18</v>
      </c>
      <c r="B5">
        <v>40.590000000000003</v>
      </c>
      <c r="C5">
        <v>30.62</v>
      </c>
      <c r="D5">
        <v>36.85</v>
      </c>
      <c r="F5">
        <f t="shared" si="0"/>
        <v>-0.30760506807518734</v>
      </c>
      <c r="H5">
        <f t="shared" si="1"/>
        <v>-2.6400000000000041</v>
      </c>
      <c r="J5">
        <f t="shared" si="2"/>
        <v>8.5824333666528343</v>
      </c>
      <c r="M5" t="s">
        <v>3</v>
      </c>
      <c r="N5">
        <v>8.5824333666528343</v>
      </c>
      <c r="O5" s="2">
        <f t="shared" si="3"/>
        <v>8.4683733257774829</v>
      </c>
    </row>
    <row r="6" spans="1:17" x14ac:dyDescent="0.3">
      <c r="A6">
        <v>44.6</v>
      </c>
      <c r="B6">
        <v>41.17</v>
      </c>
      <c r="C6">
        <v>31.24</v>
      </c>
      <c r="D6">
        <v>37.61</v>
      </c>
      <c r="F6">
        <f t="shared" si="0"/>
        <v>-0.35107992181136233</v>
      </c>
      <c r="H6">
        <f t="shared" si="1"/>
        <v>-2.9400000000000013</v>
      </c>
      <c r="J6">
        <f t="shared" si="2"/>
        <v>8.3741616006730339</v>
      </c>
      <c r="M6" t="s">
        <v>4</v>
      </c>
      <c r="N6">
        <v>8.3741616006730339</v>
      </c>
      <c r="O6" s="2">
        <f t="shared" si="3"/>
        <v>8.4683733257774829</v>
      </c>
    </row>
    <row r="7" spans="1:17" x14ac:dyDescent="0.3">
      <c r="A7">
        <v>46.1</v>
      </c>
      <c r="B7">
        <v>42.38</v>
      </c>
      <c r="C7">
        <v>31.72</v>
      </c>
      <c r="D7">
        <v>38.11</v>
      </c>
      <c r="F7">
        <f t="shared" si="0"/>
        <v>-0.28830765895951527</v>
      </c>
      <c r="H7">
        <f t="shared" si="1"/>
        <v>-2.6700000000000017</v>
      </c>
      <c r="J7">
        <f t="shared" si="2"/>
        <v>9.260940238756989</v>
      </c>
      <c r="M7" t="s">
        <v>5</v>
      </c>
      <c r="N7">
        <v>9.260940238756989</v>
      </c>
      <c r="O7" s="2">
        <f t="shared" si="3"/>
        <v>8.4683733257774829</v>
      </c>
    </row>
    <row r="8" spans="1:17" x14ac:dyDescent="0.3">
      <c r="A8">
        <v>44.91</v>
      </c>
      <c r="B8">
        <v>42.17</v>
      </c>
      <c r="C8">
        <v>31.59</v>
      </c>
      <c r="D8">
        <v>37.92</v>
      </c>
      <c r="F8">
        <f t="shared" si="0"/>
        <v>-0.41448487018443531</v>
      </c>
      <c r="H8">
        <f t="shared" si="1"/>
        <v>-3.590000000000007</v>
      </c>
      <c r="J8">
        <f t="shared" si="2"/>
        <v>8.6613535456735669</v>
      </c>
      <c r="L8" s="1">
        <v>45323</v>
      </c>
      <c r="M8" t="s">
        <v>0</v>
      </c>
      <c r="N8">
        <v>8.6613535456735669</v>
      </c>
      <c r="O8" s="2">
        <f t="shared" si="3"/>
        <v>8.4683733257774829</v>
      </c>
    </row>
    <row r="9" spans="1:17" x14ac:dyDescent="0.3">
      <c r="A9">
        <v>45.13</v>
      </c>
      <c r="B9">
        <v>42.3</v>
      </c>
      <c r="C9">
        <v>31.79</v>
      </c>
      <c r="D9">
        <v>36.590000000000003</v>
      </c>
      <c r="F9">
        <f t="shared" si="0"/>
        <v>-0.20756617708838115</v>
      </c>
      <c r="H9">
        <f t="shared" si="1"/>
        <v>-1.9699999999999989</v>
      </c>
      <c r="J9">
        <f t="shared" si="2"/>
        <v>9.4909489958047342</v>
      </c>
      <c r="M9" t="s">
        <v>1</v>
      </c>
      <c r="N9">
        <v>9.4909489958047342</v>
      </c>
      <c r="O9" s="2">
        <f t="shared" si="3"/>
        <v>8.4683733257774829</v>
      </c>
    </row>
    <row r="10" spans="1:17" x14ac:dyDescent="0.3">
      <c r="A10">
        <v>45.63</v>
      </c>
      <c r="B10">
        <v>42.85</v>
      </c>
      <c r="C10">
        <v>32.11</v>
      </c>
      <c r="D10">
        <v>38.89</v>
      </c>
      <c r="F10">
        <f t="shared" si="0"/>
        <v>-0.46591516415650286</v>
      </c>
      <c r="H10">
        <f t="shared" si="1"/>
        <v>-4</v>
      </c>
      <c r="J10">
        <f t="shared" si="2"/>
        <v>8.5852539426177241</v>
      </c>
      <c r="M10" t="s">
        <v>2</v>
      </c>
      <c r="N10">
        <v>8.5852539426177241</v>
      </c>
      <c r="O10" s="2">
        <f t="shared" si="3"/>
        <v>8.4683733257774829</v>
      </c>
    </row>
    <row r="11" spans="1:17" x14ac:dyDescent="0.3">
      <c r="A11">
        <v>45.19</v>
      </c>
      <c r="B11">
        <v>42.47</v>
      </c>
      <c r="C11">
        <v>32.869999999999997</v>
      </c>
      <c r="D11">
        <v>39.74</v>
      </c>
      <c r="F11">
        <f t="shared" si="0"/>
        <v>-0.56614748979863871</v>
      </c>
      <c r="H11">
        <f t="shared" si="1"/>
        <v>-4.1500000000000057</v>
      </c>
      <c r="J11">
        <f t="shared" si="2"/>
        <v>7.3302453420327511</v>
      </c>
      <c r="M11" t="s">
        <v>3</v>
      </c>
      <c r="N11">
        <v>7.3302453420327511</v>
      </c>
      <c r="O11" s="2">
        <f t="shared" si="3"/>
        <v>8.4683733257774829</v>
      </c>
    </row>
    <row r="12" spans="1:17" x14ac:dyDescent="0.3">
      <c r="A12">
        <v>45.61</v>
      </c>
      <c r="B12">
        <v>42.96</v>
      </c>
      <c r="C12">
        <v>32.28</v>
      </c>
      <c r="D12">
        <v>39.04</v>
      </c>
      <c r="F12">
        <f t="shared" si="0"/>
        <v>-0.48585900103552965</v>
      </c>
      <c r="H12">
        <f t="shared" si="1"/>
        <v>-4.1099999999999994</v>
      </c>
      <c r="J12">
        <f t="shared" si="2"/>
        <v>8.4592443306395495</v>
      </c>
      <c r="M12" t="s">
        <v>4</v>
      </c>
      <c r="N12">
        <v>8.4592443306395495</v>
      </c>
      <c r="O12" s="2">
        <f t="shared" si="3"/>
        <v>8.4683733257774829</v>
      </c>
    </row>
    <row r="13" spans="1:17" x14ac:dyDescent="0.3">
      <c r="A13">
        <v>45.63</v>
      </c>
      <c r="B13">
        <v>42.83</v>
      </c>
      <c r="C13">
        <v>32.229999999999997</v>
      </c>
      <c r="D13">
        <v>38.71</v>
      </c>
      <c r="F13">
        <f t="shared" si="0"/>
        <v>-0.42643823148844312</v>
      </c>
      <c r="H13">
        <f t="shared" si="1"/>
        <v>-3.6799999999999997</v>
      </c>
      <c r="J13">
        <f t="shared" si="2"/>
        <v>8.6296202550960324</v>
      </c>
      <c r="M13" t="s">
        <v>5</v>
      </c>
      <c r="N13">
        <v>8.6296202550960324</v>
      </c>
      <c r="O13" s="2">
        <f t="shared" si="3"/>
        <v>8.4683733257774829</v>
      </c>
    </row>
    <row r="14" spans="1:17" x14ac:dyDescent="0.3">
      <c r="A14">
        <v>45.34</v>
      </c>
      <c r="B14">
        <v>42.6</v>
      </c>
      <c r="C14">
        <v>32.17</v>
      </c>
      <c r="D14">
        <v>38.520000000000003</v>
      </c>
      <c r="F14">
        <f t="shared" si="0"/>
        <v>-0.42482679715731037</v>
      </c>
      <c r="H14">
        <f t="shared" si="1"/>
        <v>-3.6099999999999994</v>
      </c>
      <c r="J14">
        <f t="shared" si="2"/>
        <v>8.4975807179678498</v>
      </c>
      <c r="L14" s="1">
        <v>45352</v>
      </c>
      <c r="M14" t="s">
        <v>0</v>
      </c>
      <c r="N14">
        <v>8.4975807179678498</v>
      </c>
      <c r="O14" s="2">
        <f t="shared" si="3"/>
        <v>8.4683733257774829</v>
      </c>
    </row>
    <row r="15" spans="1:17" x14ac:dyDescent="0.3">
      <c r="A15">
        <v>45.11</v>
      </c>
      <c r="B15">
        <v>41.8</v>
      </c>
      <c r="C15">
        <v>32.01</v>
      </c>
      <c r="D15">
        <v>38.229999999999997</v>
      </c>
      <c r="F15">
        <f t="shared" si="0"/>
        <v>-0.35274280459716623</v>
      </c>
      <c r="H15">
        <f t="shared" si="1"/>
        <v>-2.9099999999999966</v>
      </c>
      <c r="J15">
        <f t="shared" si="2"/>
        <v>8.2496367383687073</v>
      </c>
      <c r="M15" t="s">
        <v>1</v>
      </c>
      <c r="N15">
        <v>8.2496367383687073</v>
      </c>
      <c r="O15" s="2">
        <f t="shared" si="3"/>
        <v>8.4683733257774829</v>
      </c>
    </row>
    <row r="16" spans="1:17" x14ac:dyDescent="0.3">
      <c r="A16">
        <v>45.16</v>
      </c>
      <c r="B16">
        <v>42.38</v>
      </c>
      <c r="C16">
        <v>31.76</v>
      </c>
      <c r="D16">
        <v>38.340000000000003</v>
      </c>
      <c r="F16">
        <f t="shared" si="0"/>
        <v>-0.44287954395842322</v>
      </c>
      <c r="H16">
        <f t="shared" si="1"/>
        <v>-3.8000000000000078</v>
      </c>
      <c r="J16">
        <f t="shared" si="2"/>
        <v>8.5802111473379448</v>
      </c>
      <c r="M16" t="s">
        <v>2</v>
      </c>
      <c r="N16">
        <v>8.5802111473379448</v>
      </c>
      <c r="O16" s="2">
        <f t="shared" si="3"/>
        <v>8.4683733257774829</v>
      </c>
    </row>
    <row r="17" spans="1:15" x14ac:dyDescent="0.3">
      <c r="A17">
        <v>45.61</v>
      </c>
      <c r="B17">
        <v>42.94</v>
      </c>
      <c r="C17">
        <v>32.57</v>
      </c>
      <c r="D17">
        <v>39.15</v>
      </c>
      <c r="F17">
        <f t="shared" si="0"/>
        <v>-0.47328770444692508</v>
      </c>
      <c r="H17">
        <f t="shared" si="1"/>
        <v>-3.9099999999999966</v>
      </c>
      <c r="J17">
        <f t="shared" si="2"/>
        <v>8.2613597675628352</v>
      </c>
      <c r="M17" t="s">
        <v>3</v>
      </c>
      <c r="N17">
        <v>8.2613597675628352</v>
      </c>
      <c r="O17" s="2">
        <f t="shared" si="3"/>
        <v>8.4683733257774829</v>
      </c>
    </row>
    <row r="18" spans="1:15" x14ac:dyDescent="0.3">
      <c r="A18">
        <v>45.16</v>
      </c>
      <c r="B18">
        <v>42.5</v>
      </c>
      <c r="C18">
        <v>31.94</v>
      </c>
      <c r="D18">
        <v>38.54</v>
      </c>
      <c r="F18">
        <f t="shared" si="0"/>
        <v>-0.46697790832919883</v>
      </c>
      <c r="H18">
        <f t="shared" si="1"/>
        <v>-3.9400000000000013</v>
      </c>
      <c r="J18">
        <f t="shared" si="2"/>
        <v>8.4372299625413429</v>
      </c>
      <c r="M18" t="s">
        <v>4</v>
      </c>
      <c r="N18">
        <v>8.4372299625413429</v>
      </c>
      <c r="O18" s="2">
        <f t="shared" si="3"/>
        <v>8.4683733257774829</v>
      </c>
    </row>
    <row r="19" spans="1:15" x14ac:dyDescent="0.3">
      <c r="A19">
        <v>45.49</v>
      </c>
      <c r="B19">
        <v>42.33</v>
      </c>
      <c r="C19">
        <v>32.03</v>
      </c>
      <c r="D19">
        <v>38.79</v>
      </c>
      <c r="F19">
        <f t="shared" si="0"/>
        <v>-0.43003636883866897</v>
      </c>
      <c r="H19">
        <f t="shared" si="1"/>
        <v>-3.5999999999999943</v>
      </c>
      <c r="J19">
        <f t="shared" si="2"/>
        <v>8.3713849824421676</v>
      </c>
      <c r="M19" t="s">
        <v>5</v>
      </c>
      <c r="N19">
        <v>8.3713849824421676</v>
      </c>
      <c r="O19" s="2">
        <f t="shared" si="3"/>
        <v>8.4683733257774829</v>
      </c>
    </row>
    <row r="20" spans="1:15" x14ac:dyDescent="0.3">
      <c r="A20">
        <v>45.16</v>
      </c>
      <c r="B20">
        <v>42.4</v>
      </c>
      <c r="C20">
        <v>31.9</v>
      </c>
      <c r="D20">
        <v>38.299999999999997</v>
      </c>
      <c r="F20">
        <f t="shared" si="0"/>
        <v>-0.42566781542568383</v>
      </c>
      <c r="H20">
        <f t="shared" si="1"/>
        <v>-3.6400000000000006</v>
      </c>
      <c r="J20">
        <f t="shared" si="2"/>
        <v>8.5512690132794358</v>
      </c>
      <c r="L20" s="1">
        <v>45383</v>
      </c>
      <c r="M20" t="s">
        <v>0</v>
      </c>
      <c r="N20">
        <v>8.5512690132794358</v>
      </c>
      <c r="O20" s="2">
        <f t="shared" si="3"/>
        <v>8.4683733257774829</v>
      </c>
    </row>
    <row r="21" spans="1:15" x14ac:dyDescent="0.3">
      <c r="A21">
        <v>44.64</v>
      </c>
      <c r="B21">
        <v>41.36</v>
      </c>
      <c r="C21">
        <v>31.57</v>
      </c>
      <c r="D21">
        <v>37</v>
      </c>
      <c r="F21">
        <f t="shared" si="0"/>
        <v>-0.24796385336398968</v>
      </c>
      <c r="H21">
        <f t="shared" si="1"/>
        <v>-2.1499999999999986</v>
      </c>
      <c r="J21">
        <f t="shared" si="2"/>
        <v>8.6706186036074495</v>
      </c>
      <c r="M21" t="s">
        <v>1</v>
      </c>
      <c r="N21">
        <v>8.6706186036074495</v>
      </c>
      <c r="O21" s="2">
        <f t="shared" si="3"/>
        <v>8.4683733257774829</v>
      </c>
    </row>
    <row r="22" spans="1:15" x14ac:dyDescent="0.3">
      <c r="A22">
        <v>44.43</v>
      </c>
      <c r="B22">
        <v>41.67</v>
      </c>
      <c r="C22">
        <v>31.03</v>
      </c>
      <c r="D22">
        <v>37.24</v>
      </c>
      <c r="F22">
        <f t="shared" si="0"/>
        <v>-0.39192931218054333</v>
      </c>
      <c r="H22">
        <f t="shared" si="1"/>
        <v>-3.4500000000000028</v>
      </c>
      <c r="J22">
        <f t="shared" si="2"/>
        <v>8.8026077478245632</v>
      </c>
      <c r="M22" t="s">
        <v>2</v>
      </c>
      <c r="N22">
        <v>8.8026077478245632</v>
      </c>
      <c r="O22" s="2">
        <f t="shared" si="3"/>
        <v>8.4683733257774829</v>
      </c>
    </row>
    <row r="23" spans="1:15" x14ac:dyDescent="0.3">
      <c r="A23">
        <v>44.2</v>
      </c>
      <c r="B23">
        <v>41.44</v>
      </c>
      <c r="C23">
        <v>30.87</v>
      </c>
      <c r="D23">
        <v>36.909999999999997</v>
      </c>
      <c r="F23">
        <f t="shared" si="0"/>
        <v>-0.37151625386157827</v>
      </c>
      <c r="H23">
        <f t="shared" si="1"/>
        <v>-3.2799999999999905</v>
      </c>
      <c r="J23">
        <f t="shared" si="2"/>
        <v>8.8286850599599127</v>
      </c>
      <c r="M23" t="s">
        <v>3</v>
      </c>
      <c r="N23">
        <v>8.8286850599599127</v>
      </c>
      <c r="O23" s="2">
        <f t="shared" si="3"/>
        <v>8.4683733257774829</v>
      </c>
    </row>
    <row r="24" spans="1:15" x14ac:dyDescent="0.3">
      <c r="A24">
        <v>44.51</v>
      </c>
      <c r="B24">
        <v>41.8</v>
      </c>
      <c r="C24">
        <v>31.16</v>
      </c>
      <c r="D24">
        <v>37.61</v>
      </c>
      <c r="F24">
        <f t="shared" si="0"/>
        <v>-0.43309907231028455</v>
      </c>
      <c r="H24">
        <f t="shared" si="1"/>
        <v>-3.7399999999999984</v>
      </c>
      <c r="J24">
        <f t="shared" si="2"/>
        <v>8.6354375687061165</v>
      </c>
      <c r="M24" t="s">
        <v>4</v>
      </c>
      <c r="N24">
        <v>8.6354375687061165</v>
      </c>
      <c r="O24" s="2">
        <f t="shared" si="3"/>
        <v>8.4683733257774829</v>
      </c>
    </row>
    <row r="25" spans="1:15" x14ac:dyDescent="0.3">
      <c r="A25">
        <v>44.68</v>
      </c>
      <c r="B25">
        <v>41.96</v>
      </c>
      <c r="C25">
        <v>31.14</v>
      </c>
      <c r="D25">
        <v>37.74</v>
      </c>
      <c r="F25">
        <f t="shared" si="0"/>
        <v>-0.44409449889962266</v>
      </c>
      <c r="H25">
        <f t="shared" si="1"/>
        <v>-3.8800000000000026</v>
      </c>
      <c r="J25">
        <f t="shared" si="2"/>
        <v>8.7368792219085503</v>
      </c>
      <c r="M25" t="s">
        <v>5</v>
      </c>
      <c r="N25">
        <v>8.7368792219085503</v>
      </c>
      <c r="O25" s="2">
        <f t="shared" si="3"/>
        <v>8.4683733257774829</v>
      </c>
    </row>
    <row r="26" spans="1:15" x14ac:dyDescent="0.3">
      <c r="A26">
        <v>44.55</v>
      </c>
      <c r="B26">
        <v>41.36</v>
      </c>
      <c r="C26">
        <v>31.14</v>
      </c>
      <c r="D26">
        <v>37.630000000000003</v>
      </c>
      <c r="F26">
        <f t="shared" si="0"/>
        <v>-0.38993081514598088</v>
      </c>
      <c r="H26">
        <f t="shared" si="1"/>
        <v>-3.3000000000000043</v>
      </c>
      <c r="J26">
        <f t="shared" si="2"/>
        <v>8.463039779927529</v>
      </c>
      <c r="L26" s="1">
        <v>45413</v>
      </c>
      <c r="M26" t="s">
        <v>0</v>
      </c>
      <c r="N26">
        <v>8.463039779927529</v>
      </c>
      <c r="O26" s="2">
        <f t="shared" si="3"/>
        <v>8.4683733257774829</v>
      </c>
    </row>
    <row r="27" spans="1:15" x14ac:dyDescent="0.3">
      <c r="A27">
        <v>44.45</v>
      </c>
      <c r="B27">
        <v>41.26</v>
      </c>
      <c r="C27">
        <v>31.14</v>
      </c>
      <c r="D27">
        <v>37.51</v>
      </c>
      <c r="F27">
        <f t="shared" si="0"/>
        <v>-0.37721188934060534</v>
      </c>
      <c r="H27">
        <f t="shared" si="1"/>
        <v>-3.1799999999999926</v>
      </c>
      <c r="J27">
        <f t="shared" si="2"/>
        <v>8.430275104951944</v>
      </c>
      <c r="M27" t="s">
        <v>1</v>
      </c>
      <c r="N27">
        <v>8.430275104951944</v>
      </c>
      <c r="O27" s="2">
        <f t="shared" si="3"/>
        <v>8.4683733257774829</v>
      </c>
    </row>
    <row r="28" spans="1:15" x14ac:dyDescent="0.3">
      <c r="A28">
        <v>45.24</v>
      </c>
      <c r="B28">
        <v>42.52</v>
      </c>
      <c r="C28">
        <v>32.32</v>
      </c>
      <c r="D28">
        <v>38.5</v>
      </c>
      <c r="F28">
        <f t="shared" si="0"/>
        <v>-0.41432779536600978</v>
      </c>
      <c r="H28">
        <f t="shared" si="1"/>
        <v>-3.4600000000000009</v>
      </c>
      <c r="J28">
        <f t="shared" si="2"/>
        <v>8.3508758975330117</v>
      </c>
      <c r="M28" t="s">
        <v>2</v>
      </c>
      <c r="N28">
        <v>8.3508758975330117</v>
      </c>
      <c r="O28" s="2">
        <f t="shared" si="3"/>
        <v>8.4683733257774829</v>
      </c>
    </row>
    <row r="29" spans="1:15" x14ac:dyDescent="0.3">
      <c r="A29">
        <v>45.61</v>
      </c>
      <c r="B29">
        <v>42.94</v>
      </c>
      <c r="C29">
        <v>32.85</v>
      </c>
      <c r="D29">
        <v>39.08</v>
      </c>
      <c r="F29">
        <f t="shared" si="0"/>
        <v>-0.43513789107717732</v>
      </c>
      <c r="H29">
        <f t="shared" si="1"/>
        <v>-3.5599999999999952</v>
      </c>
      <c r="J29">
        <f t="shared" si="2"/>
        <v>8.1813146430141224</v>
      </c>
      <c r="M29" t="s">
        <v>3</v>
      </c>
      <c r="N29">
        <v>8.1813146430141224</v>
      </c>
      <c r="O29" s="2">
        <f t="shared" si="3"/>
        <v>8.4683733257774829</v>
      </c>
    </row>
    <row r="30" spans="1:15" x14ac:dyDescent="0.3">
      <c r="A30">
        <v>45.55</v>
      </c>
      <c r="B30">
        <v>42.85</v>
      </c>
      <c r="C30">
        <v>32.229999999999997</v>
      </c>
      <c r="D30">
        <v>39</v>
      </c>
      <c r="F30">
        <f t="shared" si="0"/>
        <v>-0.48327396616663315</v>
      </c>
      <c r="H30">
        <f t="shared" si="1"/>
        <v>-4.0700000000000074</v>
      </c>
      <c r="J30">
        <f t="shared" si="2"/>
        <v>8.4217240839260707</v>
      </c>
      <c r="M30" t="s">
        <v>4</v>
      </c>
      <c r="N30">
        <v>8.4217240839260707</v>
      </c>
      <c r="O30" s="2">
        <f t="shared" si="3"/>
        <v>8.4683733257774829</v>
      </c>
    </row>
    <row r="31" spans="1:15" x14ac:dyDescent="0.3">
      <c r="A31">
        <v>45.18</v>
      </c>
      <c r="B31">
        <v>42.5</v>
      </c>
      <c r="C31">
        <v>31.84</v>
      </c>
      <c r="D31">
        <v>38.5</v>
      </c>
      <c r="F31">
        <f t="shared" si="0"/>
        <v>-0.46738043118914407</v>
      </c>
      <c r="H31">
        <f t="shared" si="1"/>
        <v>-3.9800000000000004</v>
      </c>
      <c r="J31">
        <f t="shared" si="2"/>
        <v>8.5155469386550653</v>
      </c>
      <c r="M31" t="s">
        <v>5</v>
      </c>
      <c r="N31">
        <v>8.5155469386550653</v>
      </c>
      <c r="O31" s="2">
        <f t="shared" si="3"/>
        <v>8.4683733257774829</v>
      </c>
    </row>
    <row r="32" spans="1:15" x14ac:dyDescent="0.3">
      <c r="A32">
        <v>45.09</v>
      </c>
      <c r="B32">
        <v>41.77</v>
      </c>
      <c r="C32">
        <v>31.99</v>
      </c>
      <c r="D32">
        <v>38.200000000000003</v>
      </c>
      <c r="F32">
        <f t="shared" si="0"/>
        <v>-0.35026839902115925</v>
      </c>
      <c r="H32">
        <f t="shared" si="1"/>
        <v>-2.8900000000000041</v>
      </c>
      <c r="J32">
        <f t="shared" si="2"/>
        <v>8.2508156832767057</v>
      </c>
      <c r="L32" s="1">
        <v>45444</v>
      </c>
      <c r="M32" t="s">
        <v>0</v>
      </c>
      <c r="N32">
        <v>8.2508156832767057</v>
      </c>
      <c r="O32" s="2">
        <f t="shared" si="3"/>
        <v>8.4683733257774829</v>
      </c>
    </row>
    <row r="33" spans="1:15" x14ac:dyDescent="0.3">
      <c r="A33">
        <v>44.89</v>
      </c>
      <c r="B33">
        <v>41.59</v>
      </c>
      <c r="C33">
        <v>31.61</v>
      </c>
      <c r="D33">
        <v>37.67</v>
      </c>
      <c r="F33">
        <f t="shared" si="0"/>
        <v>-0.32372813741863826</v>
      </c>
      <c r="H33">
        <f t="shared" si="1"/>
        <v>-2.7600000000000051</v>
      </c>
      <c r="J33">
        <f t="shared" si="2"/>
        <v>8.5256722569988792</v>
      </c>
      <c r="M33" t="s">
        <v>1</v>
      </c>
      <c r="N33">
        <v>8.5256722569988792</v>
      </c>
      <c r="O33" s="2">
        <f t="shared" si="3"/>
        <v>8.4683733257774829</v>
      </c>
    </row>
    <row r="34" spans="1:15" x14ac:dyDescent="0.3">
      <c r="A34">
        <v>45.34</v>
      </c>
      <c r="B34">
        <v>42.67</v>
      </c>
      <c r="C34">
        <v>32.299999999999997</v>
      </c>
      <c r="D34">
        <v>38.58</v>
      </c>
      <c r="F34">
        <f t="shared" si="0"/>
        <v>-0.42789413218656286</v>
      </c>
      <c r="H34">
        <f t="shared" si="1"/>
        <v>-3.6099999999999994</v>
      </c>
      <c r="J34">
        <f t="shared" si="2"/>
        <v>8.4366662883473023</v>
      </c>
      <c r="L34" s="1"/>
      <c r="M34" t="s">
        <v>2</v>
      </c>
      <c r="N34">
        <v>8.4366662883473023</v>
      </c>
      <c r="O34" s="2">
        <f t="shared" si="3"/>
        <v>8.4683733257774829</v>
      </c>
    </row>
    <row r="35" spans="1:15" x14ac:dyDescent="0.3">
      <c r="A35">
        <v>45.51</v>
      </c>
      <c r="B35">
        <v>42.81</v>
      </c>
      <c r="C35">
        <v>32.56</v>
      </c>
      <c r="D35">
        <v>38.85</v>
      </c>
      <c r="F35">
        <f t="shared" si="0"/>
        <v>-0.43115822103211987</v>
      </c>
      <c r="H35">
        <f t="shared" si="1"/>
        <v>-3.5900000000000034</v>
      </c>
      <c r="J35">
        <f t="shared" si="2"/>
        <v>8.3264097142950231</v>
      </c>
      <c r="M35" t="s">
        <v>3</v>
      </c>
      <c r="N35">
        <v>8.3264097142950231</v>
      </c>
      <c r="O35" s="2">
        <f t="shared" si="3"/>
        <v>8.4683733257774829</v>
      </c>
    </row>
    <row r="36" spans="1:15" x14ac:dyDescent="0.3">
      <c r="A36">
        <v>45.38</v>
      </c>
      <c r="B36">
        <v>42.71</v>
      </c>
      <c r="C36">
        <v>32.4</v>
      </c>
      <c r="D36">
        <v>38.65</v>
      </c>
      <c r="F36">
        <f t="shared" si="0"/>
        <v>-0.42653915437223178</v>
      </c>
      <c r="H36">
        <f t="shared" si="1"/>
        <v>-3.5799999999999983</v>
      </c>
      <c r="J36">
        <f t="shared" si="2"/>
        <v>8.3931333461495239</v>
      </c>
      <c r="M36" t="s">
        <v>4</v>
      </c>
      <c r="N36">
        <v>8.3931333461495239</v>
      </c>
      <c r="O36" s="2">
        <f t="shared" si="3"/>
        <v>8.4683733257774829</v>
      </c>
    </row>
    <row r="37" spans="1:15" x14ac:dyDescent="0.3">
      <c r="A37">
        <v>45.51</v>
      </c>
      <c r="B37">
        <v>42.27</v>
      </c>
      <c r="C37">
        <v>32.19</v>
      </c>
      <c r="D37">
        <v>38.65</v>
      </c>
      <c r="F37">
        <f t="shared" si="0"/>
        <v>-0.38484582090542929</v>
      </c>
      <c r="H37">
        <f t="shared" si="1"/>
        <v>-3.220000000000006</v>
      </c>
      <c r="J37">
        <f t="shared" si="2"/>
        <v>8.3669870506175457</v>
      </c>
      <c r="M37" t="s">
        <v>5</v>
      </c>
      <c r="N37">
        <v>8.3669870506175457</v>
      </c>
      <c r="O37" s="2">
        <f t="shared" si="3"/>
        <v>8.4683733257774829</v>
      </c>
    </row>
    <row r="38" spans="1:15" x14ac:dyDescent="0.3">
      <c r="A38">
        <v>45.11</v>
      </c>
      <c r="B38">
        <v>41.71</v>
      </c>
      <c r="C38">
        <v>31.65</v>
      </c>
      <c r="D38">
        <v>38.090000000000003</v>
      </c>
      <c r="F38">
        <f t="shared" si="0"/>
        <v>-0.35980394663387416</v>
      </c>
      <c r="H38">
        <f t="shared" si="1"/>
        <v>-3.0400000000000063</v>
      </c>
      <c r="J38">
        <f t="shared" si="2"/>
        <v>8.4490457329347208</v>
      </c>
      <c r="L38" s="1">
        <v>45474</v>
      </c>
      <c r="M38" t="s">
        <v>0</v>
      </c>
      <c r="N38">
        <v>8.4490457329347208</v>
      </c>
      <c r="O38" s="2">
        <f t="shared" si="3"/>
        <v>8.4683733257774829</v>
      </c>
    </row>
    <row r="39" spans="1:15" x14ac:dyDescent="0.3">
      <c r="A39">
        <v>44.55</v>
      </c>
      <c r="B39">
        <v>41.09</v>
      </c>
      <c r="C39">
        <v>31.26</v>
      </c>
      <c r="D39">
        <v>37.47</v>
      </c>
      <c r="F39">
        <f t="shared" si="0"/>
        <v>-0.3281650264534472</v>
      </c>
      <c r="H39">
        <f t="shared" si="1"/>
        <v>-2.7500000000000036</v>
      </c>
      <c r="J39">
        <f t="shared" si="2"/>
        <v>8.3799301519722214</v>
      </c>
      <c r="M39" t="s">
        <v>1</v>
      </c>
      <c r="N39">
        <v>8.3799301519722214</v>
      </c>
      <c r="O39" s="2">
        <f t="shared" si="3"/>
        <v>8.4683733257774829</v>
      </c>
    </row>
    <row r="40" spans="1:15" x14ac:dyDescent="0.3">
      <c r="A40">
        <v>44.8</v>
      </c>
      <c r="B40">
        <v>42.02</v>
      </c>
      <c r="C40">
        <v>31.51</v>
      </c>
      <c r="D40">
        <v>37.69</v>
      </c>
      <c r="F40">
        <f t="shared" si="0"/>
        <v>-0.39082494107371046</v>
      </c>
      <c r="H40">
        <f t="shared" si="1"/>
        <v>-3.4000000000000021</v>
      </c>
      <c r="J40">
        <f t="shared" si="2"/>
        <v>8.6995471442001815</v>
      </c>
      <c r="M40" t="s">
        <v>2</v>
      </c>
      <c r="N40">
        <v>8.6995471442001815</v>
      </c>
      <c r="O40" s="2">
        <f t="shared" si="3"/>
        <v>8.4683733257774829</v>
      </c>
    </row>
    <row r="41" spans="1:15" x14ac:dyDescent="0.3">
      <c r="A41">
        <v>44.47</v>
      </c>
      <c r="B41">
        <v>41.75</v>
      </c>
      <c r="C41">
        <v>31.16</v>
      </c>
      <c r="D41">
        <v>37.340000000000003</v>
      </c>
      <c r="F41">
        <f t="shared" si="0"/>
        <v>-0.39559892518711109</v>
      </c>
      <c r="H41">
        <f t="shared" si="1"/>
        <v>-3.4600000000000044</v>
      </c>
      <c r="J41">
        <f t="shared" si="2"/>
        <v>8.7462320540013785</v>
      </c>
      <c r="M41" t="s">
        <v>3</v>
      </c>
      <c r="N41">
        <v>8.7462320540013785</v>
      </c>
      <c r="O41" s="2">
        <f t="shared" si="3"/>
        <v>8.4683733257774829</v>
      </c>
    </row>
    <row r="42" spans="1:15" x14ac:dyDescent="0.3">
      <c r="A42">
        <v>44.53</v>
      </c>
      <c r="B42">
        <v>41.77</v>
      </c>
      <c r="C42">
        <v>31.16</v>
      </c>
      <c r="D42">
        <v>37.36</v>
      </c>
      <c r="F42">
        <f t="shared" si="0"/>
        <v>-0.39189129801436273</v>
      </c>
      <c r="H42">
        <f t="shared" si="1"/>
        <v>-3.4400000000000013</v>
      </c>
      <c r="J42">
        <f t="shared" si="2"/>
        <v>8.7779443366816636</v>
      </c>
      <c r="M42" t="s">
        <v>4</v>
      </c>
      <c r="N42">
        <v>8.7779443366816636</v>
      </c>
      <c r="O42" s="2">
        <f t="shared" si="3"/>
        <v>8.4683733257774829</v>
      </c>
    </row>
    <row r="43" spans="1:15" x14ac:dyDescent="0.3">
      <c r="A43">
        <v>44.49</v>
      </c>
      <c r="B43">
        <v>41.73</v>
      </c>
      <c r="C43">
        <v>30.66</v>
      </c>
      <c r="D43">
        <v>37.36</v>
      </c>
      <c r="F43">
        <f t="shared" si="0"/>
        <v>-0.43992751229434024</v>
      </c>
      <c r="H43">
        <f t="shared" si="1"/>
        <v>-3.9399999999999942</v>
      </c>
      <c r="J43">
        <f t="shared" si="2"/>
        <v>8.9560209122903789</v>
      </c>
      <c r="M43" t="s">
        <v>5</v>
      </c>
      <c r="N43">
        <v>8.9560209122903789</v>
      </c>
      <c r="O43" s="2">
        <f t="shared" si="3"/>
        <v>8.4683733257774829</v>
      </c>
    </row>
    <row r="44" spans="1:15" x14ac:dyDescent="0.3">
      <c r="A44">
        <v>44.2</v>
      </c>
      <c r="B44">
        <v>41.42</v>
      </c>
      <c r="C44">
        <v>30.35</v>
      </c>
      <c r="D44">
        <v>37.090000000000003</v>
      </c>
      <c r="F44">
        <f t="shared" si="0"/>
        <v>-0.44273650290539607</v>
      </c>
      <c r="H44">
        <f t="shared" si="1"/>
        <v>-3.9600000000000009</v>
      </c>
      <c r="J44">
        <f t="shared" si="2"/>
        <v>8.9443720452527806</v>
      </c>
      <c r="L44" s="1">
        <v>45505</v>
      </c>
      <c r="M44" t="s">
        <v>0</v>
      </c>
      <c r="N44">
        <v>8.9443720452527806</v>
      </c>
      <c r="O44" s="2">
        <f t="shared" si="3"/>
        <v>8.4683733257774829</v>
      </c>
    </row>
    <row r="45" spans="1:15" x14ac:dyDescent="0.3">
      <c r="A45">
        <v>44.1</v>
      </c>
      <c r="B45">
        <v>41.28</v>
      </c>
      <c r="C45">
        <v>30.11</v>
      </c>
      <c r="D45">
        <v>36.78</v>
      </c>
      <c r="F45">
        <f t="shared" si="0"/>
        <v>-0.42262128510788927</v>
      </c>
      <c r="H45">
        <f t="shared" si="1"/>
        <v>-3.8500000000000014</v>
      </c>
      <c r="J45">
        <f t="shared" si="2"/>
        <v>9.1098109244950844</v>
      </c>
      <c r="M45" t="s">
        <v>1</v>
      </c>
      <c r="N45">
        <v>9.1098109244950844</v>
      </c>
      <c r="O45" s="2">
        <f t="shared" si="3"/>
        <v>8.4683733257774829</v>
      </c>
    </row>
    <row r="46" spans="1:15" x14ac:dyDescent="0.3">
      <c r="A46">
        <v>44.58</v>
      </c>
      <c r="B46">
        <v>41.26</v>
      </c>
      <c r="C46">
        <v>31.26</v>
      </c>
      <c r="D46">
        <v>37.29</v>
      </c>
      <c r="F46">
        <f t="shared" si="0"/>
        <v>-0.31608154697347862</v>
      </c>
      <c r="H46">
        <f t="shared" si="1"/>
        <v>-2.7099999999999973</v>
      </c>
      <c r="J46">
        <f t="shared" si="2"/>
        <v>8.5737368281970117</v>
      </c>
      <c r="M46" t="s">
        <v>2</v>
      </c>
      <c r="N46">
        <v>8.5737368281970117</v>
      </c>
      <c r="O46" s="2">
        <f t="shared" si="3"/>
        <v>8.4683733257774829</v>
      </c>
    </row>
    <row r="47" spans="1:15" x14ac:dyDescent="0.3">
      <c r="A47">
        <v>45.31</v>
      </c>
      <c r="B47">
        <v>42.58</v>
      </c>
      <c r="C47">
        <v>32.590000000000003</v>
      </c>
      <c r="D47">
        <v>38.590000000000003</v>
      </c>
      <c r="F47">
        <f t="shared" si="0"/>
        <v>-0.39649643812540358</v>
      </c>
      <c r="H47">
        <f t="shared" si="1"/>
        <v>-3.269999999999996</v>
      </c>
      <c r="J47">
        <f t="shared" si="2"/>
        <v>8.24723676071401</v>
      </c>
      <c r="M47" t="s">
        <v>3</v>
      </c>
      <c r="N47">
        <v>8.24723676071401</v>
      </c>
      <c r="O47" s="2">
        <f t="shared" si="3"/>
        <v>8.4683733257774829</v>
      </c>
    </row>
    <row r="48" spans="1:15" x14ac:dyDescent="0.3">
      <c r="A48">
        <v>45.53</v>
      </c>
      <c r="B48">
        <v>42.5</v>
      </c>
      <c r="C48">
        <v>32.15</v>
      </c>
      <c r="D48">
        <v>38.6</v>
      </c>
      <c r="F48">
        <f t="shared" si="0"/>
        <v>-0.40112670650956633</v>
      </c>
      <c r="H48">
        <f t="shared" si="1"/>
        <v>-3.4200000000000017</v>
      </c>
      <c r="J48">
        <f t="shared" si="2"/>
        <v>8.5259842949859515</v>
      </c>
      <c r="M48" t="s">
        <v>4</v>
      </c>
      <c r="N48">
        <v>8.5259842949859515</v>
      </c>
      <c r="O48" s="2">
        <f t="shared" si="3"/>
        <v>8.4683733257774829</v>
      </c>
    </row>
    <row r="49" spans="1:15" x14ac:dyDescent="0.3">
      <c r="A49">
        <v>45.78</v>
      </c>
      <c r="B49">
        <v>43.02</v>
      </c>
      <c r="C49">
        <v>32.090000000000003</v>
      </c>
      <c r="D49">
        <v>39</v>
      </c>
      <c r="F49">
        <f t="shared" si="0"/>
        <v>-0.47753420023614274</v>
      </c>
      <c r="H49">
        <f t="shared" si="1"/>
        <v>-4.1499999999999986</v>
      </c>
      <c r="J49">
        <f t="shared" si="2"/>
        <v>8.6904770337869106</v>
      </c>
      <c r="M49" t="s">
        <v>5</v>
      </c>
      <c r="N49">
        <v>8.6904770337869106</v>
      </c>
      <c r="O49" s="2">
        <f t="shared" si="3"/>
        <v>8.4683733257774829</v>
      </c>
    </row>
    <row r="50" spans="1:15" x14ac:dyDescent="0.3">
      <c r="A50">
        <v>45.2</v>
      </c>
      <c r="B50">
        <v>42.46</v>
      </c>
      <c r="C50">
        <v>31.28</v>
      </c>
      <c r="D50">
        <v>38.19</v>
      </c>
      <c r="F50">
        <f t="shared" si="0"/>
        <v>-0.4667887666804536</v>
      </c>
      <c r="H50">
        <f t="shared" si="1"/>
        <v>-4.1699999999999946</v>
      </c>
      <c r="J50">
        <f t="shared" si="2"/>
        <v>8.9333769311861424</v>
      </c>
      <c r="L50" s="1">
        <v>45536</v>
      </c>
      <c r="M50" t="s">
        <v>0</v>
      </c>
      <c r="N50">
        <v>8.9333769311861424</v>
      </c>
      <c r="O50" s="2">
        <f t="shared" si="3"/>
        <v>8.4683733257774829</v>
      </c>
    </row>
    <row r="51" spans="1:15" x14ac:dyDescent="0.3">
      <c r="A51">
        <v>45.11</v>
      </c>
      <c r="B51">
        <v>42.36</v>
      </c>
      <c r="C51">
        <v>31.32</v>
      </c>
      <c r="D51">
        <v>38.11</v>
      </c>
      <c r="F51">
        <f t="shared" si="0"/>
        <v>-0.4556148917936359</v>
      </c>
      <c r="H51">
        <f t="shared" si="1"/>
        <v>-4.0399999999999991</v>
      </c>
      <c r="J51">
        <f t="shared" si="2"/>
        <v>8.8671377357653576</v>
      </c>
      <c r="M51" t="s">
        <v>1</v>
      </c>
      <c r="N51">
        <v>8.8671377357653576</v>
      </c>
      <c r="O51" s="2">
        <f t="shared" si="3"/>
        <v>8.4683733257774829</v>
      </c>
    </row>
    <row r="52" spans="1:15" x14ac:dyDescent="0.3">
      <c r="A52">
        <v>45.57</v>
      </c>
      <c r="B52">
        <v>42.35</v>
      </c>
      <c r="C52">
        <v>32.11</v>
      </c>
      <c r="D52">
        <v>38.630000000000003</v>
      </c>
      <c r="F52">
        <f t="shared" si="0"/>
        <v>-0.38899984509264907</v>
      </c>
      <c r="H52">
        <f t="shared" si="1"/>
        <v>-3.3000000000000043</v>
      </c>
      <c r="J52">
        <f t="shared" si="2"/>
        <v>8.4832938666441748</v>
      </c>
      <c r="M52" t="s">
        <v>2</v>
      </c>
      <c r="N52">
        <v>8.4832938666441748</v>
      </c>
      <c r="O52" s="2">
        <f t="shared" si="3"/>
        <v>8.4683733257774829</v>
      </c>
    </row>
    <row r="53" spans="1:15" x14ac:dyDescent="0.3">
      <c r="A53">
        <v>45.82</v>
      </c>
      <c r="B53">
        <v>42.62</v>
      </c>
      <c r="C53">
        <v>32.42</v>
      </c>
      <c r="D53">
        <v>38.479999999999997</v>
      </c>
      <c r="F53">
        <f t="shared" si="0"/>
        <v>-0.32904887766380025</v>
      </c>
      <c r="H53">
        <f t="shared" si="1"/>
        <v>-2.8599999999999923</v>
      </c>
      <c r="J53">
        <f t="shared" si="2"/>
        <v>8.6917178393239976</v>
      </c>
      <c r="M53" t="s">
        <v>3</v>
      </c>
      <c r="N53">
        <v>8.6917178393239976</v>
      </c>
      <c r="O53" s="2">
        <f t="shared" si="3"/>
        <v>8.4683733257774829</v>
      </c>
    </row>
    <row r="54" spans="1:15" x14ac:dyDescent="0.3">
      <c r="A54">
        <v>45.8</v>
      </c>
      <c r="B54">
        <v>42.6</v>
      </c>
      <c r="C54">
        <v>32.42</v>
      </c>
      <c r="D54">
        <v>38.83</v>
      </c>
      <c r="F54">
        <f t="shared" si="0"/>
        <v>-0.37880978634994439</v>
      </c>
      <c r="H54">
        <f t="shared" si="1"/>
        <v>-3.2100000000000009</v>
      </c>
      <c r="J54">
        <f t="shared" si="2"/>
        <v>8.4739099032531424</v>
      </c>
      <c r="M54" t="s">
        <v>4</v>
      </c>
      <c r="N54">
        <v>8.4739099032531424</v>
      </c>
      <c r="O54" s="2">
        <f t="shared" si="3"/>
        <v>8.4683733257774829</v>
      </c>
    </row>
    <row r="55" spans="1:15" x14ac:dyDescent="0.3">
      <c r="A55">
        <v>45.99</v>
      </c>
      <c r="B55">
        <v>43.12</v>
      </c>
      <c r="C55">
        <v>32.46</v>
      </c>
      <c r="D55">
        <v>39.06</v>
      </c>
      <c r="F55">
        <f t="shared" si="0"/>
        <v>-0.43063860553588623</v>
      </c>
      <c r="H55">
        <f t="shared" si="1"/>
        <v>-3.7299999999999969</v>
      </c>
      <c r="J55">
        <f t="shared" si="2"/>
        <v>8.6615550766945031</v>
      </c>
      <c r="M55" t="s">
        <v>5</v>
      </c>
      <c r="N55">
        <v>8.6615550766945031</v>
      </c>
      <c r="O55" s="2">
        <f t="shared" si="3"/>
        <v>8.4683733257774829</v>
      </c>
    </row>
    <row r="56" spans="1:15" x14ac:dyDescent="0.3">
      <c r="A56">
        <v>45.72</v>
      </c>
      <c r="B56">
        <v>42.94</v>
      </c>
      <c r="C56">
        <v>32.32</v>
      </c>
      <c r="D56">
        <v>38.71</v>
      </c>
      <c r="F56">
        <f t="shared" si="0"/>
        <v>-0.41540131476729403</v>
      </c>
      <c r="H56">
        <f t="shared" si="1"/>
        <v>-3.6099999999999994</v>
      </c>
      <c r="J56">
        <f t="shared" si="2"/>
        <v>8.6903913677362947</v>
      </c>
      <c r="L56" s="1">
        <v>45566</v>
      </c>
      <c r="M56" t="s">
        <v>0</v>
      </c>
      <c r="N56">
        <v>8.6903913677362947</v>
      </c>
      <c r="O56" s="2">
        <f t="shared" si="3"/>
        <v>8.4683733257774829</v>
      </c>
    </row>
    <row r="57" spans="1:15" x14ac:dyDescent="0.3">
      <c r="A57">
        <v>45.05</v>
      </c>
      <c r="B57">
        <v>41.63</v>
      </c>
      <c r="C57">
        <v>31.6</v>
      </c>
      <c r="D57">
        <v>37.9</v>
      </c>
      <c r="F57">
        <f t="shared" si="0"/>
        <v>-0.33846824526792824</v>
      </c>
      <c r="H57">
        <f t="shared" si="1"/>
        <v>-2.8800000000000026</v>
      </c>
      <c r="J57">
        <f t="shared" si="2"/>
        <v>8.5089222999936727</v>
      </c>
      <c r="M57" t="s">
        <v>1</v>
      </c>
      <c r="N57">
        <v>8.5089222999936727</v>
      </c>
      <c r="O57" s="2">
        <f t="shared" si="3"/>
        <v>8.4683733257774829</v>
      </c>
    </row>
    <row r="58" spans="1:15" x14ac:dyDescent="0.3">
      <c r="A58">
        <v>45.24</v>
      </c>
      <c r="B58">
        <v>42.5</v>
      </c>
      <c r="C58">
        <v>31.57</v>
      </c>
      <c r="D58">
        <v>38.29</v>
      </c>
      <c r="F58">
        <f t="shared" si="0"/>
        <v>-0.45276964261174596</v>
      </c>
      <c r="H58">
        <f t="shared" si="1"/>
        <v>-3.9799999999999969</v>
      </c>
      <c r="J58">
        <f t="shared" si="2"/>
        <v>8.7903419872451174</v>
      </c>
      <c r="M58" t="s">
        <v>2</v>
      </c>
      <c r="N58">
        <v>8.7903419872451174</v>
      </c>
      <c r="O58" s="2">
        <f t="shared" si="3"/>
        <v>8.4683733257774829</v>
      </c>
    </row>
    <row r="59" spans="1:15" x14ac:dyDescent="0.3">
      <c r="A59">
        <v>45.84</v>
      </c>
      <c r="B59">
        <v>43.08</v>
      </c>
      <c r="C59">
        <v>32.25</v>
      </c>
      <c r="D59">
        <v>39.06</v>
      </c>
      <c r="F59">
        <f t="shared" si="0"/>
        <v>-0.46834295906059464</v>
      </c>
      <c r="H59">
        <f t="shared" si="1"/>
        <v>-4.0499999999999972</v>
      </c>
      <c r="J59">
        <f t="shared" si="2"/>
        <v>8.6475090991514278</v>
      </c>
      <c r="M59" t="s">
        <v>3</v>
      </c>
      <c r="N59">
        <v>8.6475090991514278</v>
      </c>
      <c r="O59" s="2">
        <f t="shared" si="3"/>
        <v>8.4683733257774829</v>
      </c>
    </row>
    <row r="60" spans="1:15" x14ac:dyDescent="0.3">
      <c r="A60">
        <v>45.84</v>
      </c>
      <c r="B60">
        <v>43.1</v>
      </c>
      <c r="C60">
        <v>32.25</v>
      </c>
      <c r="D60">
        <v>39.119999999999997</v>
      </c>
      <c r="F60">
        <f t="shared" si="0"/>
        <v>-0.47907692545140962</v>
      </c>
      <c r="H60">
        <f t="shared" si="1"/>
        <v>-4.1299999999999955</v>
      </c>
      <c r="J60">
        <f t="shared" si="2"/>
        <v>8.6207449797514428</v>
      </c>
      <c r="M60" t="s">
        <v>4</v>
      </c>
      <c r="N60">
        <v>8.6207449797514428</v>
      </c>
      <c r="O60" s="2">
        <f t="shared" si="3"/>
        <v>8.4683733257774829</v>
      </c>
    </row>
    <row r="61" spans="1:15" x14ac:dyDescent="0.3">
      <c r="A61">
        <v>45.72</v>
      </c>
      <c r="B61">
        <v>42.98</v>
      </c>
      <c r="C61">
        <v>32.340000000000003</v>
      </c>
      <c r="D61">
        <v>38.869999999999997</v>
      </c>
      <c r="F61">
        <f t="shared" si="0"/>
        <v>-0.4403718316393635</v>
      </c>
      <c r="H61">
        <f t="shared" si="1"/>
        <v>-3.789999999999992</v>
      </c>
      <c r="J61">
        <f t="shared" si="2"/>
        <v>8.6063633677272993</v>
      </c>
      <c r="M61" t="s">
        <v>5</v>
      </c>
      <c r="N61">
        <v>8.6063633677272993</v>
      </c>
      <c r="O61" s="2">
        <f t="shared" si="3"/>
        <v>8.4683733257774829</v>
      </c>
    </row>
    <row r="62" spans="1:15" x14ac:dyDescent="0.3">
      <c r="A62">
        <v>45.36</v>
      </c>
      <c r="B62">
        <v>42.54</v>
      </c>
      <c r="C62">
        <v>31.63</v>
      </c>
      <c r="D62">
        <v>38.21</v>
      </c>
      <c r="F62">
        <f t="shared" si="0"/>
        <v>-0.4225674431390633</v>
      </c>
      <c r="H62">
        <f t="shared" si="1"/>
        <v>-3.7600000000000016</v>
      </c>
      <c r="J62">
        <f t="shared" si="2"/>
        <v>8.8979879095006797</v>
      </c>
      <c r="L62" s="1">
        <v>45597</v>
      </c>
      <c r="M62" t="s">
        <v>0</v>
      </c>
      <c r="N62">
        <v>8.8979879095006797</v>
      </c>
      <c r="O62" s="2">
        <f t="shared" si="3"/>
        <v>8.4683733257774829</v>
      </c>
    </row>
    <row r="63" spans="1:15" x14ac:dyDescent="0.3">
      <c r="A63">
        <v>45.5</v>
      </c>
      <c r="B63">
        <v>42.13</v>
      </c>
      <c r="C63">
        <v>31.75</v>
      </c>
      <c r="D63">
        <v>38.5</v>
      </c>
      <c r="F63">
        <f t="shared" si="0"/>
        <v>-0.39397072868242955</v>
      </c>
      <c r="H63">
        <f t="shared" si="1"/>
        <v>-3.3800000000000026</v>
      </c>
      <c r="J63">
        <f t="shared" si="2"/>
        <v>8.5793175835774846</v>
      </c>
      <c r="M63" t="s">
        <v>1</v>
      </c>
      <c r="N63">
        <v>8.5793175835774846</v>
      </c>
      <c r="O63" s="2">
        <f t="shared" si="3"/>
        <v>8.4683733257774829</v>
      </c>
    </row>
    <row r="64" spans="1:15" x14ac:dyDescent="0.3">
      <c r="A64">
        <v>46.03</v>
      </c>
      <c r="B64">
        <v>43.3</v>
      </c>
      <c r="C64">
        <v>32.32</v>
      </c>
      <c r="D64">
        <v>39.29</v>
      </c>
      <c r="F64">
        <f t="shared" si="0"/>
        <v>-0.48801551115716829</v>
      </c>
      <c r="H64">
        <f t="shared" si="1"/>
        <v>-4.2399999999999949</v>
      </c>
      <c r="J64">
        <f t="shared" si="2"/>
        <v>8.6882484328135998</v>
      </c>
      <c r="M64" t="s">
        <v>2</v>
      </c>
      <c r="N64">
        <v>8.6882484328135998</v>
      </c>
      <c r="O64" s="2">
        <f t="shared" si="3"/>
        <v>8.4683733257774829</v>
      </c>
    </row>
    <row r="65" spans="1:15" x14ac:dyDescent="0.3">
      <c r="A65">
        <v>46.13</v>
      </c>
      <c r="B65">
        <v>43.39</v>
      </c>
      <c r="C65">
        <v>32.58</v>
      </c>
      <c r="D65">
        <v>39.520000000000003</v>
      </c>
      <c r="F65">
        <f t="shared" si="0"/>
        <v>-0.49188797778752236</v>
      </c>
      <c r="H65">
        <f t="shared" si="1"/>
        <v>-4.2000000000000028</v>
      </c>
      <c r="J65">
        <f t="shared" si="2"/>
        <v>8.5385294816338231</v>
      </c>
      <c r="M65" t="s">
        <v>3</v>
      </c>
      <c r="N65">
        <v>8.5385294816338231</v>
      </c>
      <c r="O65" s="2">
        <f t="shared" si="3"/>
        <v>8.4683733257774829</v>
      </c>
    </row>
    <row r="66" spans="1:15" x14ac:dyDescent="0.3">
      <c r="A66">
        <v>45.88</v>
      </c>
      <c r="B66">
        <v>43.16</v>
      </c>
      <c r="C66">
        <v>32.4</v>
      </c>
      <c r="D66">
        <v>39.29</v>
      </c>
      <c r="F66">
        <f t="shared" si="0"/>
        <v>-0.49028220621922181</v>
      </c>
      <c r="H66">
        <f t="shared" si="1"/>
        <v>-4.1699999999999946</v>
      </c>
      <c r="J66">
        <f t="shared" si="2"/>
        <v>8.5053056119590149</v>
      </c>
      <c r="M66" t="s">
        <v>4</v>
      </c>
      <c r="N66">
        <v>8.5053056119590149</v>
      </c>
      <c r="O66" s="2">
        <f t="shared" si="3"/>
        <v>8.4683733257774829</v>
      </c>
    </row>
    <row r="67" spans="1:15" x14ac:dyDescent="0.3">
      <c r="A67">
        <v>45.8</v>
      </c>
      <c r="B67">
        <v>42.98</v>
      </c>
      <c r="C67">
        <v>32.65</v>
      </c>
      <c r="D67">
        <v>39.43</v>
      </c>
      <c r="F67">
        <f t="shared" ref="F67:F130" si="4">LN((A67-D67)/(B67-C67))</f>
        <v>-0.48345281354747544</v>
      </c>
      <c r="H67">
        <f t="shared" ref="H67:H130" si="5">(A67-D67)-(B67-C67)</f>
        <v>-3.9600000000000009</v>
      </c>
      <c r="J67">
        <f t="shared" ref="J67:J130" si="6">H67/F67</f>
        <v>8.1910786100143902</v>
      </c>
      <c r="M67" t="s">
        <v>5</v>
      </c>
      <c r="N67">
        <v>8.1910786100143902</v>
      </c>
      <c r="O67" s="2">
        <f t="shared" ref="O67:O130" si="7">$Q$4</f>
        <v>8.4683733257774829</v>
      </c>
    </row>
    <row r="68" spans="1:15" x14ac:dyDescent="0.3">
      <c r="A68">
        <v>45.39</v>
      </c>
      <c r="B68">
        <v>42.4</v>
      </c>
      <c r="C68">
        <v>32.25</v>
      </c>
      <c r="D68">
        <v>38.71</v>
      </c>
      <c r="F68">
        <f t="shared" si="4"/>
        <v>-0.41835571793924187</v>
      </c>
      <c r="H68">
        <f t="shared" si="5"/>
        <v>-3.4699999999999989</v>
      </c>
      <c r="J68">
        <f t="shared" si="6"/>
        <v>8.2943768931680992</v>
      </c>
      <c r="L68" s="1">
        <v>45627</v>
      </c>
      <c r="M68" t="s">
        <v>0</v>
      </c>
      <c r="N68">
        <v>8.2943768931680992</v>
      </c>
      <c r="O68" s="2">
        <f t="shared" si="7"/>
        <v>8.4683733257774829</v>
      </c>
    </row>
    <row r="69" spans="1:15" x14ac:dyDescent="0.3">
      <c r="A69">
        <v>45.4</v>
      </c>
      <c r="B69">
        <v>42.4</v>
      </c>
      <c r="C69">
        <v>32.01</v>
      </c>
      <c r="D69">
        <v>38</v>
      </c>
      <c r="F69">
        <f t="shared" si="4"/>
        <v>-0.3393638049010122</v>
      </c>
      <c r="H69">
        <f t="shared" si="5"/>
        <v>-2.990000000000002</v>
      </c>
      <c r="J69">
        <f t="shared" si="6"/>
        <v>8.8106037144183489</v>
      </c>
      <c r="M69" t="s">
        <v>1</v>
      </c>
      <c r="N69">
        <v>8.8106037144183489</v>
      </c>
      <c r="O69" s="2">
        <f t="shared" si="7"/>
        <v>8.4683733257774829</v>
      </c>
    </row>
    <row r="70" spans="1:15" x14ac:dyDescent="0.3">
      <c r="A70">
        <v>45.53</v>
      </c>
      <c r="B70">
        <v>42.81</v>
      </c>
      <c r="C70">
        <v>32.19</v>
      </c>
      <c r="D70">
        <v>38.71</v>
      </c>
      <c r="F70">
        <f t="shared" si="4"/>
        <v>-0.44287954395842249</v>
      </c>
      <c r="H70">
        <f t="shared" si="5"/>
        <v>-3.8000000000000043</v>
      </c>
      <c r="J70">
        <f t="shared" si="6"/>
        <v>8.5802111473379501</v>
      </c>
      <c r="M70" t="s">
        <v>2</v>
      </c>
      <c r="N70">
        <v>8.5802111473379501</v>
      </c>
      <c r="O70" s="2">
        <f t="shared" si="7"/>
        <v>8.4683733257774829</v>
      </c>
    </row>
    <row r="71" spans="1:15" x14ac:dyDescent="0.3">
      <c r="A71">
        <v>44.93</v>
      </c>
      <c r="B71">
        <v>42.17</v>
      </c>
      <c r="C71">
        <v>31.49</v>
      </c>
      <c r="D71">
        <v>37.840000000000003</v>
      </c>
      <c r="F71">
        <f t="shared" si="4"/>
        <v>-0.40968749298801349</v>
      </c>
      <c r="H71">
        <f t="shared" si="5"/>
        <v>-3.590000000000007</v>
      </c>
      <c r="J71">
        <f t="shared" si="6"/>
        <v>8.7627766564624956</v>
      </c>
      <c r="M71" t="s">
        <v>3</v>
      </c>
      <c r="N71">
        <v>8.7627766564624956</v>
      </c>
      <c r="O71" s="2">
        <f t="shared" si="7"/>
        <v>8.4683733257774829</v>
      </c>
    </row>
    <row r="72" spans="1:15" x14ac:dyDescent="0.3">
      <c r="A72">
        <v>45.01</v>
      </c>
      <c r="B72">
        <v>42.17</v>
      </c>
      <c r="C72">
        <v>30.99</v>
      </c>
      <c r="D72">
        <v>37.799999999999997</v>
      </c>
      <c r="F72">
        <f t="shared" si="4"/>
        <v>-0.43865751643009565</v>
      </c>
      <c r="H72">
        <f t="shared" si="5"/>
        <v>-3.9700000000000024</v>
      </c>
      <c r="J72">
        <f t="shared" si="6"/>
        <v>9.0503407585691296</v>
      </c>
      <c r="M72" t="s">
        <v>4</v>
      </c>
      <c r="N72">
        <v>9.0503407585691296</v>
      </c>
      <c r="O72" s="2">
        <f t="shared" si="7"/>
        <v>8.4683733257774829</v>
      </c>
    </row>
    <row r="73" spans="1:15" x14ac:dyDescent="0.3">
      <c r="A73">
        <v>44.89</v>
      </c>
      <c r="B73">
        <v>42.02</v>
      </c>
      <c r="C73">
        <v>30.72</v>
      </c>
      <c r="D73">
        <v>37.67</v>
      </c>
      <c r="F73">
        <f t="shared" si="4"/>
        <v>-0.44794777281356063</v>
      </c>
      <c r="H73">
        <f t="shared" si="5"/>
        <v>-4.0800000000000054</v>
      </c>
      <c r="J73">
        <f t="shared" si="6"/>
        <v>9.1082046783568522</v>
      </c>
      <c r="M73" t="s">
        <v>5</v>
      </c>
      <c r="N73">
        <v>9.1082046783568522</v>
      </c>
      <c r="O73" s="2">
        <f t="shared" si="7"/>
        <v>8.4683733257774829</v>
      </c>
    </row>
    <row r="74" spans="1:15" x14ac:dyDescent="0.3">
      <c r="A74">
        <v>44.85</v>
      </c>
      <c r="B74">
        <v>41.25</v>
      </c>
      <c r="C74">
        <v>31.1</v>
      </c>
      <c r="D74">
        <v>37.5</v>
      </c>
      <c r="F74">
        <f t="shared" si="4"/>
        <v>-0.32277339226305074</v>
      </c>
      <c r="H74">
        <f t="shared" si="5"/>
        <v>-2.7999999999999972</v>
      </c>
      <c r="J74">
        <f t="shared" si="6"/>
        <v>8.6748166581156116</v>
      </c>
      <c r="L74" s="1" t="s">
        <v>6</v>
      </c>
      <c r="M74" t="s">
        <v>0</v>
      </c>
      <c r="N74">
        <v>8.6748166581156116</v>
      </c>
      <c r="O74" s="2">
        <f t="shared" si="7"/>
        <v>8.4683733257774829</v>
      </c>
    </row>
    <row r="75" spans="1:15" x14ac:dyDescent="0.3">
      <c r="A75">
        <v>44.8</v>
      </c>
      <c r="B75">
        <v>41.24</v>
      </c>
      <c r="C75">
        <v>31.3</v>
      </c>
      <c r="D75">
        <v>37.69</v>
      </c>
      <c r="F75">
        <f t="shared" si="4"/>
        <v>-0.33506477685333336</v>
      </c>
      <c r="H75">
        <f t="shared" si="5"/>
        <v>-2.8300000000000018</v>
      </c>
      <c r="J75">
        <f t="shared" si="6"/>
        <v>8.4461280191166352</v>
      </c>
      <c r="M75" t="s">
        <v>1</v>
      </c>
      <c r="N75">
        <v>8.4461280191166352</v>
      </c>
      <c r="O75" s="2">
        <f t="shared" si="7"/>
        <v>8.4683733257774829</v>
      </c>
    </row>
    <row r="76" spans="1:15" x14ac:dyDescent="0.3">
      <c r="A76">
        <v>45.69</v>
      </c>
      <c r="B76">
        <v>42.85</v>
      </c>
      <c r="C76">
        <v>32.25</v>
      </c>
      <c r="D76">
        <v>38.75</v>
      </c>
      <c r="F76">
        <f t="shared" si="4"/>
        <v>-0.42355222659930869</v>
      </c>
      <c r="H76">
        <f t="shared" si="5"/>
        <v>-3.6600000000000037</v>
      </c>
      <c r="J76">
        <f t="shared" si="6"/>
        <v>8.6412011793352175</v>
      </c>
      <c r="M76" t="s">
        <v>2</v>
      </c>
      <c r="N76">
        <v>8.6412011793352175</v>
      </c>
      <c r="O76" s="2">
        <f t="shared" si="7"/>
        <v>8.4683733257774829</v>
      </c>
    </row>
    <row r="77" spans="1:15" x14ac:dyDescent="0.3">
      <c r="A77">
        <v>45.86</v>
      </c>
      <c r="B77">
        <v>42.96</v>
      </c>
      <c r="C77">
        <v>32.32</v>
      </c>
      <c r="D77">
        <v>38.83</v>
      </c>
      <c r="F77">
        <f t="shared" si="4"/>
        <v>-0.41443377809092463</v>
      </c>
      <c r="H77">
        <f t="shared" si="5"/>
        <v>-3.6099999999999994</v>
      </c>
      <c r="J77">
        <f t="shared" si="6"/>
        <v>8.7106799465751656</v>
      </c>
      <c r="M77" t="s">
        <v>3</v>
      </c>
      <c r="N77">
        <v>8.7106799465751656</v>
      </c>
      <c r="O77" s="2">
        <f t="shared" si="7"/>
        <v>8.4683733257774829</v>
      </c>
    </row>
    <row r="78" spans="1:15" x14ac:dyDescent="0.3">
      <c r="A78">
        <v>45.36</v>
      </c>
      <c r="B78">
        <v>42.6</v>
      </c>
      <c r="C78">
        <v>31.86</v>
      </c>
      <c r="D78">
        <v>38.340000000000003</v>
      </c>
      <c r="F78">
        <f t="shared" si="4"/>
        <v>-0.42521187104299968</v>
      </c>
      <c r="H78">
        <f t="shared" si="5"/>
        <v>-3.720000000000006</v>
      </c>
      <c r="J78">
        <f t="shared" si="6"/>
        <v>8.7485798335668292</v>
      </c>
      <c r="M78" t="s">
        <v>4</v>
      </c>
      <c r="N78">
        <v>8.7485798335668292</v>
      </c>
      <c r="O78" s="2">
        <f t="shared" si="7"/>
        <v>8.4683733257774829</v>
      </c>
    </row>
    <row r="79" spans="1:15" x14ac:dyDescent="0.3">
      <c r="A79">
        <v>45.65</v>
      </c>
      <c r="B79">
        <v>42.6</v>
      </c>
      <c r="C79">
        <v>32.15</v>
      </c>
      <c r="D79">
        <v>38.65</v>
      </c>
      <c r="F79">
        <f t="shared" si="4"/>
        <v>-0.40069182935550696</v>
      </c>
      <c r="H79">
        <f t="shared" si="5"/>
        <v>-3.4500000000000028</v>
      </c>
      <c r="J79">
        <f t="shared" si="6"/>
        <v>8.6101081860070803</v>
      </c>
      <c r="M79" t="s">
        <v>5</v>
      </c>
      <c r="N79">
        <v>8.6101081860070803</v>
      </c>
      <c r="O79" s="2">
        <f t="shared" si="7"/>
        <v>8.4683733257774829</v>
      </c>
    </row>
    <row r="80" spans="1:15" x14ac:dyDescent="0.3">
      <c r="A80">
        <v>45.59</v>
      </c>
      <c r="B80">
        <v>42.4</v>
      </c>
      <c r="C80">
        <v>32.11</v>
      </c>
      <c r="D80">
        <v>38.69</v>
      </c>
      <c r="F80">
        <f t="shared" si="4"/>
        <v>-0.39965113824274356</v>
      </c>
      <c r="H80">
        <f t="shared" si="5"/>
        <v>-3.3899999999999935</v>
      </c>
      <c r="J80">
        <f t="shared" si="6"/>
        <v>8.4823979606457325</v>
      </c>
      <c r="L80" t="s">
        <v>7</v>
      </c>
      <c r="M80" t="s">
        <v>0</v>
      </c>
      <c r="N80">
        <v>8.4823979606457325</v>
      </c>
      <c r="O80" s="2">
        <f t="shared" si="7"/>
        <v>8.4683733257774829</v>
      </c>
    </row>
    <row r="81" spans="1:15" x14ac:dyDescent="0.3">
      <c r="A81">
        <v>45.33</v>
      </c>
      <c r="B81">
        <v>42.4</v>
      </c>
      <c r="C81">
        <v>31.49</v>
      </c>
      <c r="D81">
        <v>38.42</v>
      </c>
      <c r="F81">
        <f t="shared" si="4"/>
        <v>-0.45671016206540133</v>
      </c>
      <c r="H81">
        <f t="shared" si="5"/>
        <v>-4.0000000000000036</v>
      </c>
      <c r="J81">
        <f t="shared" si="6"/>
        <v>8.7582899007778146</v>
      </c>
      <c r="M81" t="s">
        <v>1</v>
      </c>
      <c r="N81">
        <v>8.7582899007778146</v>
      </c>
      <c r="O81" s="2">
        <f t="shared" si="7"/>
        <v>8.4683733257774829</v>
      </c>
    </row>
    <row r="82" spans="1:15" x14ac:dyDescent="0.3">
      <c r="A82">
        <v>45.57</v>
      </c>
      <c r="B82">
        <v>42.73</v>
      </c>
      <c r="C82">
        <v>32.229999999999997</v>
      </c>
      <c r="D82">
        <v>38.630000000000003</v>
      </c>
      <c r="F82">
        <f t="shared" si="4"/>
        <v>-0.4140734826447649</v>
      </c>
      <c r="H82">
        <f t="shared" si="5"/>
        <v>-3.5600000000000023</v>
      </c>
      <c r="J82">
        <f t="shared" si="6"/>
        <v>8.5975078077002554</v>
      </c>
      <c r="M82" t="s">
        <v>2</v>
      </c>
      <c r="N82">
        <v>8.5975078077002554</v>
      </c>
      <c r="O82" s="2">
        <f t="shared" si="7"/>
        <v>8.4683733257774829</v>
      </c>
    </row>
    <row r="83" spans="1:15" x14ac:dyDescent="0.3">
      <c r="A83">
        <v>45.49</v>
      </c>
      <c r="B83">
        <v>42.81</v>
      </c>
      <c r="C83">
        <v>32.42</v>
      </c>
      <c r="D83">
        <v>38.81</v>
      </c>
      <c r="F83">
        <f t="shared" si="4"/>
        <v>-0.44172581756258172</v>
      </c>
      <c r="H83">
        <f t="shared" si="5"/>
        <v>-3.7100000000000009</v>
      </c>
      <c r="J83">
        <f t="shared" si="6"/>
        <v>8.3988751675679101</v>
      </c>
      <c r="M83" t="s">
        <v>3</v>
      </c>
      <c r="N83">
        <v>8.3988751675679101</v>
      </c>
      <c r="O83" s="2">
        <f t="shared" si="7"/>
        <v>8.4683733257774829</v>
      </c>
    </row>
    <row r="84" spans="1:15" x14ac:dyDescent="0.3">
      <c r="A84">
        <v>45.45</v>
      </c>
      <c r="B84">
        <v>42.81</v>
      </c>
      <c r="C84">
        <v>32.36</v>
      </c>
      <c r="D84">
        <v>38.79</v>
      </c>
      <c r="F84">
        <f t="shared" si="4"/>
        <v>-0.45048249385852196</v>
      </c>
      <c r="H84">
        <f t="shared" si="5"/>
        <v>-3.7899999999999991</v>
      </c>
      <c r="J84">
        <f t="shared" si="6"/>
        <v>8.4132015154184483</v>
      </c>
      <c r="M84" t="s">
        <v>4</v>
      </c>
      <c r="N84">
        <v>8.4132015154184483</v>
      </c>
      <c r="O84" s="2">
        <f t="shared" si="7"/>
        <v>8.4683733257774829</v>
      </c>
    </row>
    <row r="85" spans="1:15" x14ac:dyDescent="0.3">
      <c r="A85">
        <v>45.38</v>
      </c>
      <c r="B85">
        <v>42.04</v>
      </c>
      <c r="C85">
        <v>31.88</v>
      </c>
      <c r="D85">
        <v>38.340000000000003</v>
      </c>
      <c r="F85">
        <f t="shared" si="4"/>
        <v>-0.366850271980385</v>
      </c>
      <c r="H85">
        <f t="shared" si="5"/>
        <v>-3.120000000000001</v>
      </c>
      <c r="J85">
        <f t="shared" si="6"/>
        <v>8.5048321844145267</v>
      </c>
      <c r="M85" t="s">
        <v>5</v>
      </c>
      <c r="N85">
        <v>8.5048321844145267</v>
      </c>
      <c r="O85" s="2">
        <f t="shared" si="7"/>
        <v>8.4683733257774829</v>
      </c>
    </row>
    <row r="86" spans="1:15" x14ac:dyDescent="0.3">
      <c r="A86">
        <v>45.65</v>
      </c>
      <c r="B86">
        <v>42.27</v>
      </c>
      <c r="C86">
        <v>32.130000000000003</v>
      </c>
      <c r="D86">
        <v>38.65</v>
      </c>
      <c r="F86">
        <f t="shared" si="4"/>
        <v>-0.37057784910772384</v>
      </c>
      <c r="H86">
        <f t="shared" si="5"/>
        <v>-3.1400000000000006</v>
      </c>
      <c r="J86">
        <f t="shared" si="6"/>
        <v>8.4732533462549977</v>
      </c>
      <c r="L86" t="s">
        <v>8</v>
      </c>
      <c r="M86" t="s">
        <v>0</v>
      </c>
      <c r="N86">
        <v>8.4732533462549977</v>
      </c>
      <c r="O86" s="2">
        <f t="shared" si="7"/>
        <v>8.4683733257774829</v>
      </c>
    </row>
    <row r="87" spans="1:15" x14ac:dyDescent="0.3">
      <c r="A87">
        <v>45.34</v>
      </c>
      <c r="B87">
        <v>42.04</v>
      </c>
      <c r="C87">
        <v>32.07</v>
      </c>
      <c r="D87">
        <v>38.42</v>
      </c>
      <c r="F87">
        <f t="shared" si="4"/>
        <v>-0.36516481434416842</v>
      </c>
      <c r="H87">
        <f t="shared" si="5"/>
        <v>-3.0499999999999972</v>
      </c>
      <c r="J87">
        <f t="shared" si="6"/>
        <v>8.3523928927209496</v>
      </c>
      <c r="M87" t="s">
        <v>1</v>
      </c>
      <c r="N87">
        <v>8.3523928927209496</v>
      </c>
      <c r="O87" s="2">
        <f t="shared" si="7"/>
        <v>8.4683733257774829</v>
      </c>
    </row>
    <row r="88" spans="1:15" x14ac:dyDescent="0.3">
      <c r="A88">
        <v>45.32</v>
      </c>
      <c r="B88">
        <v>42.62</v>
      </c>
      <c r="C88">
        <v>32.299999999999997</v>
      </c>
      <c r="D88">
        <v>38.54</v>
      </c>
      <c r="F88">
        <f t="shared" si="4"/>
        <v>-0.42010665810111236</v>
      </c>
      <c r="H88">
        <f t="shared" si="5"/>
        <v>-3.5399999999999991</v>
      </c>
      <c r="J88">
        <f t="shared" si="6"/>
        <v>8.426431554312531</v>
      </c>
      <c r="M88" t="s">
        <v>2</v>
      </c>
      <c r="N88">
        <v>8.426431554312531</v>
      </c>
      <c r="O88" s="2">
        <f t="shared" si="7"/>
        <v>8.4683733257774829</v>
      </c>
    </row>
    <row r="89" spans="1:15" x14ac:dyDescent="0.3">
      <c r="A89">
        <v>45.65</v>
      </c>
      <c r="B89">
        <v>42.94</v>
      </c>
      <c r="C89">
        <v>32.71</v>
      </c>
      <c r="D89">
        <v>38.979999999999997</v>
      </c>
      <c r="F89">
        <f t="shared" si="4"/>
        <v>-0.42770472003600213</v>
      </c>
      <c r="H89">
        <f t="shared" si="5"/>
        <v>-3.5599999999999952</v>
      </c>
      <c r="J89">
        <f t="shared" si="6"/>
        <v>8.3234994453657922</v>
      </c>
      <c r="M89" t="s">
        <v>3</v>
      </c>
      <c r="N89">
        <v>8.3234994453657922</v>
      </c>
      <c r="O89" s="2">
        <f t="shared" si="7"/>
        <v>8.4683733257774829</v>
      </c>
    </row>
    <row r="90" spans="1:15" x14ac:dyDescent="0.3">
      <c r="A90">
        <v>45.55</v>
      </c>
      <c r="B90">
        <v>42.83</v>
      </c>
      <c r="C90">
        <v>32.46</v>
      </c>
      <c r="D90">
        <v>38.85</v>
      </c>
      <c r="F90">
        <f t="shared" si="4"/>
        <v>-0.43680949584451595</v>
      </c>
      <c r="H90">
        <f t="shared" si="5"/>
        <v>-3.6700000000000017</v>
      </c>
      <c r="J90">
        <f t="shared" si="6"/>
        <v>8.4018319997932291</v>
      </c>
      <c r="M90" t="s">
        <v>4</v>
      </c>
      <c r="N90">
        <v>8.4018319997932291</v>
      </c>
      <c r="O90" s="2">
        <f t="shared" si="7"/>
        <v>8.4683733257774829</v>
      </c>
    </row>
    <row r="91" spans="1:15" x14ac:dyDescent="0.3">
      <c r="A91">
        <v>45.11</v>
      </c>
      <c r="B91">
        <v>42.4</v>
      </c>
      <c r="C91">
        <v>32.4</v>
      </c>
      <c r="D91">
        <v>38.4</v>
      </c>
      <c r="F91">
        <f t="shared" si="4"/>
        <v>-0.39898614201045518</v>
      </c>
      <c r="H91">
        <f t="shared" si="5"/>
        <v>-3.2899999999999991</v>
      </c>
      <c r="J91">
        <f t="shared" si="6"/>
        <v>8.2459004300800665</v>
      </c>
      <c r="M91" t="s">
        <v>5</v>
      </c>
      <c r="N91">
        <v>8.2459004300800665</v>
      </c>
      <c r="O91" s="2">
        <f t="shared" si="7"/>
        <v>8.4683733257774829</v>
      </c>
    </row>
    <row r="92" spans="1:15" x14ac:dyDescent="0.3">
      <c r="A92">
        <v>45.11</v>
      </c>
      <c r="B92">
        <v>42.3</v>
      </c>
      <c r="C92">
        <v>31.7</v>
      </c>
      <c r="D92">
        <v>38.299999999999997</v>
      </c>
      <c r="F92">
        <f t="shared" si="4"/>
        <v>-0.44246188095659988</v>
      </c>
      <c r="H92">
        <f t="shared" si="5"/>
        <v>-3.7899999999999956</v>
      </c>
      <c r="J92">
        <f t="shared" si="6"/>
        <v>8.5657096421640642</v>
      </c>
      <c r="L92" t="s">
        <v>9</v>
      </c>
      <c r="M92" t="s">
        <v>0</v>
      </c>
      <c r="N92">
        <v>8.5657096421640642</v>
      </c>
      <c r="O92" s="2">
        <f t="shared" si="7"/>
        <v>8.4683733257774829</v>
      </c>
    </row>
    <row r="93" spans="1:15" x14ac:dyDescent="0.3">
      <c r="A93">
        <v>44.9</v>
      </c>
      <c r="B93">
        <v>42.19</v>
      </c>
      <c r="C93">
        <v>31.53</v>
      </c>
      <c r="D93">
        <v>38.090000000000003</v>
      </c>
      <c r="F93">
        <f t="shared" si="4"/>
        <v>-0.44810629857627798</v>
      </c>
      <c r="H93">
        <f t="shared" si="5"/>
        <v>-3.8500000000000014</v>
      </c>
      <c r="J93">
        <f t="shared" si="6"/>
        <v>8.5917114136360286</v>
      </c>
      <c r="M93" t="s">
        <v>1</v>
      </c>
      <c r="N93">
        <v>8.5917114136360286</v>
      </c>
      <c r="O93" s="2">
        <f t="shared" si="7"/>
        <v>8.4683733257774829</v>
      </c>
    </row>
    <row r="94" spans="1:15" x14ac:dyDescent="0.3">
      <c r="A94">
        <v>44.45</v>
      </c>
      <c r="B94">
        <v>42.1</v>
      </c>
      <c r="C94">
        <v>31.24</v>
      </c>
      <c r="D94">
        <v>37.36</v>
      </c>
      <c r="F94">
        <f t="shared" si="4"/>
        <v>-0.42640097396175297</v>
      </c>
      <c r="H94">
        <f t="shared" si="5"/>
        <v>-3.7699999999999996</v>
      </c>
      <c r="J94">
        <f t="shared" si="6"/>
        <v>8.8414432194476138</v>
      </c>
      <c r="M94" t="s">
        <v>2</v>
      </c>
      <c r="N94">
        <v>8.8414432194476138</v>
      </c>
      <c r="O94" s="2">
        <f t="shared" si="7"/>
        <v>8.4683733257774829</v>
      </c>
    </row>
    <row r="95" spans="1:15" x14ac:dyDescent="0.3">
      <c r="A95">
        <v>44.76</v>
      </c>
      <c r="B95">
        <v>42.1</v>
      </c>
      <c r="C95">
        <v>31.8</v>
      </c>
      <c r="D95">
        <v>37.82</v>
      </c>
      <c r="F95">
        <f t="shared" si="4"/>
        <v>-0.3948421207168773</v>
      </c>
      <c r="H95">
        <f t="shared" si="5"/>
        <v>-3.360000000000003</v>
      </c>
      <c r="J95">
        <f t="shared" si="6"/>
        <v>8.5097304054075344</v>
      </c>
      <c r="M95" t="s">
        <v>3</v>
      </c>
      <c r="N95">
        <v>8.5097304054075344</v>
      </c>
      <c r="O95" s="2">
        <f t="shared" si="7"/>
        <v>8.4683733257774829</v>
      </c>
    </row>
    <row r="96" spans="1:15" x14ac:dyDescent="0.3">
      <c r="A96">
        <v>45.36</v>
      </c>
      <c r="B96">
        <v>42.3</v>
      </c>
      <c r="C96">
        <v>32.56</v>
      </c>
      <c r="D96">
        <v>38.770000000000003</v>
      </c>
      <c r="F96">
        <f t="shared" si="4"/>
        <v>-0.39068776914002795</v>
      </c>
      <c r="H96">
        <f t="shared" si="5"/>
        <v>-3.1499999999999986</v>
      </c>
      <c r="J96">
        <f t="shared" si="6"/>
        <v>8.0627044121030433</v>
      </c>
      <c r="M96" t="s">
        <v>4</v>
      </c>
      <c r="N96">
        <v>8.0627044121030433</v>
      </c>
      <c r="O96" s="2">
        <f t="shared" si="7"/>
        <v>8.4683733257774829</v>
      </c>
    </row>
    <row r="97" spans="1:15" x14ac:dyDescent="0.3">
      <c r="A97">
        <v>45.01</v>
      </c>
      <c r="B97">
        <v>42.13</v>
      </c>
      <c r="C97">
        <v>31.86</v>
      </c>
      <c r="D97">
        <v>38.340000000000003</v>
      </c>
      <c r="F97">
        <f t="shared" si="4"/>
        <v>-0.43160716401293564</v>
      </c>
      <c r="H97">
        <f t="shared" si="5"/>
        <v>-3.6000000000000085</v>
      </c>
      <c r="J97">
        <f t="shared" si="6"/>
        <v>8.3409180851597569</v>
      </c>
      <c r="M97" t="s">
        <v>5</v>
      </c>
      <c r="N97">
        <v>8.3409180851597569</v>
      </c>
      <c r="O97" s="2">
        <f t="shared" si="7"/>
        <v>8.4683733257774829</v>
      </c>
    </row>
    <row r="98" spans="1:15" x14ac:dyDescent="0.3">
      <c r="A98">
        <v>45.11</v>
      </c>
      <c r="B98">
        <v>42.4</v>
      </c>
      <c r="C98">
        <v>32.69</v>
      </c>
      <c r="D98">
        <v>39.119999999999997</v>
      </c>
      <c r="F98">
        <f t="shared" si="4"/>
        <v>-0.48306487017587535</v>
      </c>
      <c r="H98">
        <f t="shared" si="5"/>
        <v>-3.7199999999999989</v>
      </c>
      <c r="J98">
        <f t="shared" si="6"/>
        <v>7.7008290804620358</v>
      </c>
      <c r="L98" t="s">
        <v>10</v>
      </c>
      <c r="M98" t="s">
        <v>0</v>
      </c>
      <c r="N98">
        <v>7.7008290804620358</v>
      </c>
      <c r="O98" s="2">
        <f t="shared" si="7"/>
        <v>8.4683733257774829</v>
      </c>
    </row>
    <row r="99" spans="1:15" x14ac:dyDescent="0.3">
      <c r="A99">
        <v>44.51</v>
      </c>
      <c r="B99">
        <v>41.82</v>
      </c>
      <c r="C99">
        <v>32.130000000000003</v>
      </c>
      <c r="D99">
        <v>38.44</v>
      </c>
      <c r="F99">
        <f t="shared" si="4"/>
        <v>-0.46773582083126769</v>
      </c>
      <c r="H99">
        <f t="shared" si="5"/>
        <v>-3.6199999999999974</v>
      </c>
      <c r="J99">
        <f t="shared" si="6"/>
        <v>7.739411519875631</v>
      </c>
      <c r="M99" t="s">
        <v>1</v>
      </c>
      <c r="N99">
        <v>7.739411519875631</v>
      </c>
      <c r="O99" s="2">
        <f t="shared" si="7"/>
        <v>8.4683733257774829</v>
      </c>
    </row>
    <row r="100" spans="1:15" x14ac:dyDescent="0.3">
      <c r="A100">
        <v>44.51</v>
      </c>
      <c r="B100">
        <v>41.72</v>
      </c>
      <c r="C100">
        <v>31.57</v>
      </c>
      <c r="D100">
        <v>37.299999999999997</v>
      </c>
      <c r="F100">
        <f t="shared" si="4"/>
        <v>-0.34200475419093834</v>
      </c>
      <c r="H100">
        <f t="shared" si="5"/>
        <v>-2.9399999999999977</v>
      </c>
      <c r="J100">
        <f t="shared" si="6"/>
        <v>8.5963717286766741</v>
      </c>
      <c r="M100" t="s">
        <v>2</v>
      </c>
      <c r="N100">
        <v>8.5963717286766741</v>
      </c>
      <c r="O100" s="2">
        <f t="shared" si="7"/>
        <v>8.4683733257774829</v>
      </c>
    </row>
    <row r="101" spans="1:15" x14ac:dyDescent="0.3">
      <c r="A101">
        <v>44.4</v>
      </c>
      <c r="B101">
        <v>41.3</v>
      </c>
      <c r="C101">
        <v>31.7</v>
      </c>
      <c r="D101">
        <v>37.380000000000003</v>
      </c>
      <c r="F101">
        <f t="shared" si="4"/>
        <v>-0.31299988043607119</v>
      </c>
      <c r="H101">
        <f t="shared" si="5"/>
        <v>-2.5800000000000018</v>
      </c>
      <c r="J101">
        <f t="shared" si="6"/>
        <v>8.2428146502981026</v>
      </c>
      <c r="M101" t="s">
        <v>3</v>
      </c>
      <c r="N101">
        <v>8.2428146502981026</v>
      </c>
      <c r="O101" s="2">
        <f t="shared" si="7"/>
        <v>8.4683733257774829</v>
      </c>
    </row>
    <row r="102" spans="1:15" x14ac:dyDescent="0.3">
      <c r="A102">
        <v>45.03</v>
      </c>
      <c r="B102">
        <v>42.36</v>
      </c>
      <c r="C102">
        <v>32.36</v>
      </c>
      <c r="D102">
        <v>38.21</v>
      </c>
      <c r="F102">
        <f t="shared" si="4"/>
        <v>-0.38272562113867487</v>
      </c>
      <c r="H102">
        <f t="shared" si="5"/>
        <v>-3.1799999999999997</v>
      </c>
      <c r="J102">
        <f t="shared" si="6"/>
        <v>8.3088244537665137</v>
      </c>
      <c r="M102" t="s">
        <v>4</v>
      </c>
      <c r="N102">
        <v>8.3088244537665137</v>
      </c>
      <c r="O102" s="2">
        <f t="shared" si="7"/>
        <v>8.4683733257774829</v>
      </c>
    </row>
    <row r="103" spans="1:15" x14ac:dyDescent="0.3">
      <c r="A103">
        <v>44.78</v>
      </c>
      <c r="B103">
        <v>42.04</v>
      </c>
      <c r="C103">
        <v>32.01</v>
      </c>
      <c r="D103">
        <v>37.86</v>
      </c>
      <c r="F103">
        <f t="shared" si="4"/>
        <v>-0.37116483234426584</v>
      </c>
      <c r="H103">
        <f t="shared" si="5"/>
        <v>-3.1099999999999994</v>
      </c>
      <c r="J103">
        <f t="shared" si="6"/>
        <v>8.3790265913861877</v>
      </c>
      <c r="M103" t="s">
        <v>5</v>
      </c>
      <c r="N103">
        <v>8.3790265913861877</v>
      </c>
      <c r="O103" s="2">
        <f t="shared" si="7"/>
        <v>8.4683733257774829</v>
      </c>
    </row>
    <row r="104" spans="1:15" x14ac:dyDescent="0.3">
      <c r="A104">
        <v>44.78</v>
      </c>
      <c r="B104">
        <v>42.02</v>
      </c>
      <c r="C104">
        <v>31.68</v>
      </c>
      <c r="D104">
        <v>37.799999999999997</v>
      </c>
      <c r="F104">
        <f t="shared" si="4"/>
        <v>-0.39297095230600171</v>
      </c>
      <c r="H104">
        <f t="shared" si="5"/>
        <v>-3.3599999999999994</v>
      </c>
      <c r="J104">
        <f t="shared" si="6"/>
        <v>8.5502502927585553</v>
      </c>
      <c r="L104" t="s">
        <v>11</v>
      </c>
      <c r="M104" t="s">
        <v>0</v>
      </c>
      <c r="N104">
        <v>8.5502502927585553</v>
      </c>
      <c r="O104" s="2">
        <f t="shared" si="7"/>
        <v>8.4683733257774829</v>
      </c>
    </row>
    <row r="105" spans="1:15" x14ac:dyDescent="0.3">
      <c r="A105">
        <v>44.7</v>
      </c>
      <c r="B105">
        <v>41.5</v>
      </c>
      <c r="C105">
        <v>31.8</v>
      </c>
      <c r="D105">
        <v>37.799999999999997</v>
      </c>
      <c r="F105">
        <f t="shared" si="4"/>
        <v>-0.34060447390612247</v>
      </c>
      <c r="H105">
        <f t="shared" si="5"/>
        <v>-2.7999999999999936</v>
      </c>
      <c r="J105">
        <f t="shared" si="6"/>
        <v>8.2206788651041922</v>
      </c>
      <c r="M105" t="s">
        <v>1</v>
      </c>
      <c r="N105">
        <v>8.2206788651041922</v>
      </c>
      <c r="O105" s="2">
        <f t="shared" si="7"/>
        <v>8.4683733257774829</v>
      </c>
    </row>
    <row r="106" spans="1:15" x14ac:dyDescent="0.3">
      <c r="A106">
        <v>45.07</v>
      </c>
      <c r="B106">
        <v>42.36</v>
      </c>
      <c r="C106">
        <v>31.9</v>
      </c>
      <c r="D106">
        <v>38.36</v>
      </c>
      <c r="F106">
        <f t="shared" si="4"/>
        <v>-0.44395950765318631</v>
      </c>
      <c r="H106">
        <f t="shared" si="5"/>
        <v>-3.75</v>
      </c>
      <c r="J106">
        <f t="shared" si="6"/>
        <v>8.4467162778490081</v>
      </c>
      <c r="M106" t="s">
        <v>2</v>
      </c>
      <c r="N106">
        <v>8.4467162778490081</v>
      </c>
      <c r="O106" s="2">
        <f t="shared" si="7"/>
        <v>8.4683733257774829</v>
      </c>
    </row>
    <row r="107" spans="1:15" x14ac:dyDescent="0.3">
      <c r="A107">
        <v>44.84</v>
      </c>
      <c r="B107">
        <v>42.21</v>
      </c>
      <c r="C107">
        <v>31.86</v>
      </c>
      <c r="D107">
        <v>38.29</v>
      </c>
      <c r="F107">
        <f t="shared" si="4"/>
        <v>-0.45752147006421695</v>
      </c>
      <c r="H107">
        <f t="shared" si="5"/>
        <v>-3.7999999999999972</v>
      </c>
      <c r="J107">
        <f t="shared" si="6"/>
        <v>8.3056211536185085</v>
      </c>
      <c r="M107" t="s">
        <v>3</v>
      </c>
      <c r="N107">
        <v>8.3056211536185085</v>
      </c>
      <c r="O107" s="2">
        <f t="shared" si="7"/>
        <v>8.4683733257774829</v>
      </c>
    </row>
    <row r="108" spans="1:15" x14ac:dyDescent="0.3">
      <c r="A108">
        <v>44.84</v>
      </c>
      <c r="B108">
        <v>42.15</v>
      </c>
      <c r="C108">
        <v>31.94</v>
      </c>
      <c r="D108">
        <v>38.32</v>
      </c>
      <c r="F108">
        <f t="shared" si="4"/>
        <v>-0.44849325623801178</v>
      </c>
      <c r="H108">
        <f t="shared" si="5"/>
        <v>-3.6899999999999942</v>
      </c>
      <c r="J108">
        <f t="shared" si="6"/>
        <v>8.2275484607102776</v>
      </c>
      <c r="M108" t="s">
        <v>4</v>
      </c>
      <c r="N108">
        <v>8.2275484607102776</v>
      </c>
      <c r="O108" s="2">
        <f t="shared" si="7"/>
        <v>8.4683733257774829</v>
      </c>
    </row>
    <row r="109" spans="1:15" x14ac:dyDescent="0.3">
      <c r="A109">
        <v>44.76</v>
      </c>
      <c r="B109">
        <v>42.06</v>
      </c>
      <c r="C109">
        <v>31.88</v>
      </c>
      <c r="D109">
        <v>37.96</v>
      </c>
      <c r="F109">
        <f t="shared" si="4"/>
        <v>-0.40350239894031642</v>
      </c>
      <c r="H109">
        <f t="shared" si="5"/>
        <v>-3.3800000000000061</v>
      </c>
      <c r="J109">
        <f t="shared" si="6"/>
        <v>8.3766540394223394</v>
      </c>
      <c r="M109" t="s">
        <v>5</v>
      </c>
      <c r="N109">
        <v>8.3766540394223394</v>
      </c>
      <c r="O109" s="2">
        <f t="shared" si="7"/>
        <v>8.4683733257774829</v>
      </c>
    </row>
    <row r="110" spans="1:15" x14ac:dyDescent="0.3">
      <c r="A110">
        <v>44.49</v>
      </c>
      <c r="B110">
        <v>41.8</v>
      </c>
      <c r="C110">
        <v>31.49</v>
      </c>
      <c r="D110">
        <v>37.630000000000003</v>
      </c>
      <c r="F110">
        <f t="shared" si="4"/>
        <v>-0.40740685629107465</v>
      </c>
      <c r="H110">
        <f t="shared" si="5"/>
        <v>-3.4499999999999993</v>
      </c>
      <c r="J110">
        <f t="shared" si="6"/>
        <v>8.4681932734463423</v>
      </c>
      <c r="L110" t="s">
        <v>12</v>
      </c>
      <c r="M110" t="s">
        <v>0</v>
      </c>
      <c r="N110">
        <v>8.4681932734463423</v>
      </c>
      <c r="O110" s="2">
        <f t="shared" si="7"/>
        <v>8.4683733257774829</v>
      </c>
    </row>
    <row r="111" spans="1:15" x14ac:dyDescent="0.3">
      <c r="A111">
        <v>44.4</v>
      </c>
      <c r="B111">
        <v>41.05</v>
      </c>
      <c r="C111">
        <v>31.3</v>
      </c>
      <c r="D111">
        <v>37.4</v>
      </c>
      <c r="F111">
        <f t="shared" si="4"/>
        <v>-0.33135713595444222</v>
      </c>
      <c r="H111">
        <f t="shared" si="5"/>
        <v>-2.7499999999999964</v>
      </c>
      <c r="J111">
        <f t="shared" si="6"/>
        <v>8.2992025871991171</v>
      </c>
      <c r="M111" t="s">
        <v>1</v>
      </c>
      <c r="N111">
        <v>8.2992025871991171</v>
      </c>
      <c r="O111" s="2">
        <f t="shared" si="7"/>
        <v>8.4683733257774829</v>
      </c>
    </row>
    <row r="112" spans="1:15" x14ac:dyDescent="0.3">
      <c r="A112">
        <v>44.2</v>
      </c>
      <c r="B112">
        <v>41.44</v>
      </c>
      <c r="C112">
        <v>30.91</v>
      </c>
      <c r="D112">
        <v>37.32</v>
      </c>
      <c r="F112">
        <f t="shared" si="4"/>
        <v>-0.42560967420063117</v>
      </c>
      <c r="H112">
        <f t="shared" si="5"/>
        <v>-3.649999999999995</v>
      </c>
      <c r="J112">
        <f t="shared" si="6"/>
        <v>8.5759328822948593</v>
      </c>
      <c r="M112" t="s">
        <v>2</v>
      </c>
      <c r="N112">
        <v>8.5759328822948593</v>
      </c>
      <c r="O112" s="2">
        <f t="shared" si="7"/>
        <v>8.4683733257774829</v>
      </c>
    </row>
    <row r="113" spans="1:15" x14ac:dyDescent="0.3">
      <c r="A113">
        <v>44.2</v>
      </c>
      <c r="B113">
        <v>42.13</v>
      </c>
      <c r="C113">
        <v>31.92</v>
      </c>
      <c r="D113">
        <v>38.25</v>
      </c>
      <c r="F113">
        <f t="shared" si="4"/>
        <v>-0.5399764126190354</v>
      </c>
      <c r="H113">
        <f t="shared" si="5"/>
        <v>-4.259999999999998</v>
      </c>
      <c r="J113">
        <f t="shared" si="6"/>
        <v>7.8892334932517079</v>
      </c>
      <c r="M113" t="s">
        <v>3</v>
      </c>
      <c r="N113">
        <v>7.8892334932517079</v>
      </c>
      <c r="O113" s="2">
        <f t="shared" si="7"/>
        <v>8.4683733257774829</v>
      </c>
    </row>
    <row r="114" spans="1:15" x14ac:dyDescent="0.3">
      <c r="A114">
        <v>44.41</v>
      </c>
      <c r="B114">
        <v>41.65</v>
      </c>
      <c r="C114">
        <v>30.45</v>
      </c>
      <c r="D114">
        <v>37.450000000000003</v>
      </c>
      <c r="F114">
        <f t="shared" si="4"/>
        <v>-0.47573430395472144</v>
      </c>
      <c r="H114">
        <f t="shared" si="5"/>
        <v>-4.2400000000000055</v>
      </c>
      <c r="J114">
        <f t="shared" si="6"/>
        <v>8.9125378698853552</v>
      </c>
      <c r="M114" t="s">
        <v>4</v>
      </c>
      <c r="N114">
        <v>8.9125378698853552</v>
      </c>
      <c r="O114" s="2">
        <f t="shared" si="7"/>
        <v>8.4683733257774829</v>
      </c>
    </row>
    <row r="115" spans="1:15" x14ac:dyDescent="0.3">
      <c r="A115">
        <v>44.62</v>
      </c>
      <c r="B115">
        <v>41.6</v>
      </c>
      <c r="C115">
        <v>31.22</v>
      </c>
      <c r="D115">
        <v>37.380000000000003</v>
      </c>
      <c r="F115">
        <f t="shared" si="4"/>
        <v>-0.36025967134011849</v>
      </c>
      <c r="H115">
        <f t="shared" si="5"/>
        <v>-3.1400000000000077</v>
      </c>
      <c r="J115">
        <f t="shared" si="6"/>
        <v>8.7159353371961448</v>
      </c>
      <c r="M115" t="s">
        <v>5</v>
      </c>
      <c r="N115">
        <v>8.7159353371961448</v>
      </c>
      <c r="O115" s="2">
        <f t="shared" si="7"/>
        <v>8.4683733257774829</v>
      </c>
    </row>
    <row r="116" spans="1:15" x14ac:dyDescent="0.3">
      <c r="A116">
        <v>44.3</v>
      </c>
      <c r="B116">
        <v>40.6</v>
      </c>
      <c r="C116">
        <v>30.72</v>
      </c>
      <c r="D116">
        <v>36.869999999999997</v>
      </c>
      <c r="F116">
        <f t="shared" si="4"/>
        <v>-0.28498665303010901</v>
      </c>
      <c r="H116">
        <f t="shared" si="5"/>
        <v>-2.4500000000000028</v>
      </c>
      <c r="J116">
        <f t="shared" si="6"/>
        <v>8.5968938332742155</v>
      </c>
      <c r="L116" t="s">
        <v>13</v>
      </c>
      <c r="M116" t="s">
        <v>0</v>
      </c>
      <c r="N116">
        <v>8.5968938332742155</v>
      </c>
      <c r="O116" s="2">
        <f t="shared" si="7"/>
        <v>8.4683733257774829</v>
      </c>
    </row>
    <row r="117" spans="1:15" x14ac:dyDescent="0.3">
      <c r="A117">
        <v>43.93</v>
      </c>
      <c r="B117">
        <v>40.6</v>
      </c>
      <c r="C117">
        <v>30.46</v>
      </c>
      <c r="D117">
        <v>36.409999999999997</v>
      </c>
      <c r="F117">
        <f t="shared" si="4"/>
        <v>-0.29892186020128836</v>
      </c>
      <c r="H117">
        <f t="shared" si="5"/>
        <v>-2.6199999999999974</v>
      </c>
      <c r="J117">
        <f t="shared" si="6"/>
        <v>8.7648323820671354</v>
      </c>
      <c r="M117" t="s">
        <v>1</v>
      </c>
      <c r="N117">
        <v>8.7648323820671354</v>
      </c>
      <c r="O117" s="2">
        <f t="shared" si="7"/>
        <v>8.4683733257774829</v>
      </c>
    </row>
    <row r="118" spans="1:15" x14ac:dyDescent="0.3">
      <c r="A118">
        <v>44.3</v>
      </c>
      <c r="B118">
        <v>41.55</v>
      </c>
      <c r="C118">
        <v>31.22</v>
      </c>
      <c r="D118">
        <v>37.24</v>
      </c>
      <c r="F118">
        <f t="shared" si="4"/>
        <v>-0.38060723162639704</v>
      </c>
      <c r="H118">
        <f t="shared" si="5"/>
        <v>-3.2700000000000031</v>
      </c>
      <c r="J118">
        <f t="shared" si="6"/>
        <v>8.5915340757629792</v>
      </c>
      <c r="M118" t="s">
        <v>2</v>
      </c>
      <c r="N118">
        <v>8.5915340757629792</v>
      </c>
      <c r="O118" s="2">
        <f t="shared" si="7"/>
        <v>8.4683733257774829</v>
      </c>
    </row>
    <row r="119" spans="1:15" x14ac:dyDescent="0.3">
      <c r="A119">
        <v>44.26</v>
      </c>
      <c r="B119">
        <v>41.59</v>
      </c>
      <c r="C119">
        <v>31.41</v>
      </c>
      <c r="D119">
        <v>37.380000000000003</v>
      </c>
      <c r="F119">
        <f t="shared" si="4"/>
        <v>-0.39180635917712542</v>
      </c>
      <c r="H119">
        <f t="shared" si="5"/>
        <v>-3.3000000000000078</v>
      </c>
      <c r="J119">
        <f t="shared" si="6"/>
        <v>8.4225279215240203</v>
      </c>
      <c r="M119" t="s">
        <v>3</v>
      </c>
      <c r="N119">
        <v>8.4225279215240203</v>
      </c>
      <c r="O119" s="2">
        <f t="shared" si="7"/>
        <v>8.4683733257774829</v>
      </c>
    </row>
    <row r="120" spans="1:15" x14ac:dyDescent="0.3">
      <c r="A120">
        <v>44.2</v>
      </c>
      <c r="B120">
        <v>41.42</v>
      </c>
      <c r="C120">
        <v>30.83</v>
      </c>
      <c r="D120">
        <v>37.22</v>
      </c>
      <c r="F120">
        <f t="shared" si="4"/>
        <v>-0.41686124283903381</v>
      </c>
      <c r="H120">
        <f t="shared" si="5"/>
        <v>-3.6099999999999994</v>
      </c>
      <c r="J120">
        <f t="shared" si="6"/>
        <v>8.6599559494043916</v>
      </c>
      <c r="M120" t="s">
        <v>4</v>
      </c>
      <c r="N120">
        <v>8.6599559494043916</v>
      </c>
      <c r="O120" s="2">
        <f t="shared" si="7"/>
        <v>8.4683733257774829</v>
      </c>
    </row>
    <row r="121" spans="1:15" x14ac:dyDescent="0.3">
      <c r="A121">
        <v>43.83</v>
      </c>
      <c r="B121">
        <v>41.09</v>
      </c>
      <c r="C121">
        <v>30.29</v>
      </c>
      <c r="D121">
        <v>36.76</v>
      </c>
      <c r="F121">
        <f t="shared" si="4"/>
        <v>-0.42368565422169291</v>
      </c>
      <c r="H121">
        <f t="shared" si="5"/>
        <v>-3.730000000000004</v>
      </c>
      <c r="J121">
        <f t="shared" si="6"/>
        <v>8.8036967096560854</v>
      </c>
      <c r="M121" t="s">
        <v>5</v>
      </c>
      <c r="N121">
        <v>8.8036967096560854</v>
      </c>
      <c r="O121" s="2">
        <f t="shared" si="7"/>
        <v>8.4683733257774829</v>
      </c>
    </row>
    <row r="122" spans="1:15" x14ac:dyDescent="0.3">
      <c r="A122">
        <v>43.6</v>
      </c>
      <c r="B122">
        <v>40.799999999999997</v>
      </c>
      <c r="C122">
        <v>29.9</v>
      </c>
      <c r="D122">
        <v>36.409999999999997</v>
      </c>
      <c r="F122">
        <f t="shared" si="4"/>
        <v>-0.41607161750214194</v>
      </c>
      <c r="H122">
        <f t="shared" si="5"/>
        <v>-3.7099999999999937</v>
      </c>
      <c r="J122">
        <f t="shared" si="6"/>
        <v>8.9167341484928251</v>
      </c>
      <c r="L122" t="s">
        <v>14</v>
      </c>
      <c r="M122" t="s">
        <v>0</v>
      </c>
      <c r="N122">
        <v>8.9167341484928251</v>
      </c>
      <c r="O122" s="2">
        <f t="shared" si="7"/>
        <v>8.4683733257774829</v>
      </c>
    </row>
    <row r="123" spans="1:15" x14ac:dyDescent="0.3">
      <c r="A123">
        <v>43.62</v>
      </c>
      <c r="B123">
        <v>40.32</v>
      </c>
      <c r="C123">
        <v>30.13</v>
      </c>
      <c r="D123">
        <v>36.47</v>
      </c>
      <c r="F123">
        <f t="shared" si="4"/>
        <v>-0.35429449052871742</v>
      </c>
      <c r="H123">
        <f t="shared" si="5"/>
        <v>-3.0400000000000027</v>
      </c>
      <c r="J123">
        <f t="shared" si="6"/>
        <v>8.5804326097856567</v>
      </c>
      <c r="M123" t="s">
        <v>1</v>
      </c>
      <c r="N123">
        <v>8.5804326097856567</v>
      </c>
      <c r="O123" s="2">
        <f t="shared" si="7"/>
        <v>8.4683733257774829</v>
      </c>
    </row>
    <row r="124" spans="1:15" x14ac:dyDescent="0.3">
      <c r="A124">
        <v>44.3</v>
      </c>
      <c r="B124">
        <v>41.57</v>
      </c>
      <c r="C124">
        <v>31.26</v>
      </c>
      <c r="D124">
        <v>37.28</v>
      </c>
      <c r="F124">
        <f t="shared" si="4"/>
        <v>-0.38435107999114926</v>
      </c>
      <c r="H124">
        <f t="shared" si="5"/>
        <v>-3.2900000000000027</v>
      </c>
      <c r="J124">
        <f t="shared" si="6"/>
        <v>8.5598822828226844</v>
      </c>
      <c r="M124" t="s">
        <v>2</v>
      </c>
      <c r="N124">
        <v>8.5598822828226844</v>
      </c>
      <c r="O124" s="2">
        <f t="shared" si="7"/>
        <v>8.4683733257774829</v>
      </c>
    </row>
    <row r="125" spans="1:15" x14ac:dyDescent="0.3">
      <c r="A125">
        <v>44.67</v>
      </c>
      <c r="B125">
        <v>42.23</v>
      </c>
      <c r="C125">
        <v>32.17</v>
      </c>
      <c r="D125">
        <v>38.229999999999997</v>
      </c>
      <c r="F125">
        <f t="shared" si="4"/>
        <v>-0.44603862455532978</v>
      </c>
      <c r="H125">
        <f t="shared" si="5"/>
        <v>-3.6199999999999903</v>
      </c>
      <c r="J125">
        <f t="shared" si="6"/>
        <v>8.1158890748730208</v>
      </c>
      <c r="M125" t="s">
        <v>3</v>
      </c>
      <c r="N125">
        <v>8.1158890748730208</v>
      </c>
      <c r="O125" s="2">
        <f t="shared" si="7"/>
        <v>8.4683733257774829</v>
      </c>
    </row>
    <row r="126" spans="1:15" x14ac:dyDescent="0.3">
      <c r="A126">
        <v>44.03</v>
      </c>
      <c r="B126">
        <v>42.38</v>
      </c>
      <c r="C126">
        <v>31.92</v>
      </c>
      <c r="D126">
        <v>38.42</v>
      </c>
      <c r="F126">
        <f t="shared" si="4"/>
        <v>-0.62300773910217211</v>
      </c>
      <c r="H126">
        <f t="shared" si="5"/>
        <v>-4.8500000000000014</v>
      </c>
      <c r="J126">
        <f t="shared" si="6"/>
        <v>7.7848150120726034</v>
      </c>
      <c r="M126" t="s">
        <v>4</v>
      </c>
      <c r="N126">
        <v>7.7848150120726034</v>
      </c>
      <c r="O126" s="2">
        <f t="shared" si="7"/>
        <v>8.4683733257774829</v>
      </c>
    </row>
    <row r="127" spans="1:15" x14ac:dyDescent="0.3">
      <c r="A127">
        <v>44.66</v>
      </c>
      <c r="B127">
        <v>41.96</v>
      </c>
      <c r="C127">
        <v>31.39</v>
      </c>
      <c r="D127">
        <v>37.880000000000003</v>
      </c>
      <c r="F127">
        <f t="shared" si="4"/>
        <v>-0.44404269792984297</v>
      </c>
      <c r="H127">
        <f t="shared" si="5"/>
        <v>-3.7900000000000063</v>
      </c>
      <c r="J127">
        <f t="shared" si="6"/>
        <v>8.5352152341863565</v>
      </c>
      <c r="M127" t="s">
        <v>5</v>
      </c>
      <c r="N127">
        <v>8.5352152341863565</v>
      </c>
      <c r="O127" s="2">
        <f t="shared" si="7"/>
        <v>8.4683733257774829</v>
      </c>
    </row>
    <row r="128" spans="1:15" x14ac:dyDescent="0.3">
      <c r="A128">
        <v>44.56</v>
      </c>
      <c r="B128">
        <v>41.8</v>
      </c>
      <c r="C128">
        <v>31.18</v>
      </c>
      <c r="D128">
        <v>37.61</v>
      </c>
      <c r="F128">
        <f t="shared" si="4"/>
        <v>-0.42399735623709139</v>
      </c>
      <c r="H128">
        <f t="shared" si="5"/>
        <v>-3.6699999999999946</v>
      </c>
      <c r="J128">
        <f t="shared" si="6"/>
        <v>8.6557143482465477</v>
      </c>
      <c r="L128" t="s">
        <v>15</v>
      </c>
      <c r="M128" t="s">
        <v>0</v>
      </c>
      <c r="N128">
        <v>8.6557143482465477</v>
      </c>
      <c r="O128" s="2">
        <f t="shared" si="7"/>
        <v>8.4683733257774829</v>
      </c>
    </row>
    <row r="129" spans="1:15" x14ac:dyDescent="0.3">
      <c r="A129">
        <v>44.43</v>
      </c>
      <c r="B129">
        <v>41.77</v>
      </c>
      <c r="C129">
        <v>31.14</v>
      </c>
      <c r="D129">
        <v>37.61</v>
      </c>
      <c r="F129">
        <f t="shared" si="4"/>
        <v>-0.44382072049848598</v>
      </c>
      <c r="H129">
        <f t="shared" si="5"/>
        <v>-3.8100000000000023</v>
      </c>
      <c r="J129">
        <f t="shared" si="6"/>
        <v>8.5845473724632004</v>
      </c>
      <c r="M129" t="s">
        <v>1</v>
      </c>
      <c r="N129">
        <v>8.5845473724632004</v>
      </c>
      <c r="O129" s="2">
        <f t="shared" si="7"/>
        <v>8.4683733257774829</v>
      </c>
    </row>
    <row r="130" spans="1:15" x14ac:dyDescent="0.3">
      <c r="A130">
        <v>44.95</v>
      </c>
      <c r="B130">
        <v>42.23</v>
      </c>
      <c r="C130">
        <v>31.94</v>
      </c>
      <c r="D130">
        <v>38.11</v>
      </c>
      <c r="F130">
        <f t="shared" si="4"/>
        <v>-0.4083848182114983</v>
      </c>
      <c r="H130">
        <f t="shared" si="5"/>
        <v>-3.4499999999999922</v>
      </c>
      <c r="J130">
        <f t="shared" si="6"/>
        <v>8.4479144330318192</v>
      </c>
      <c r="M130" t="s">
        <v>2</v>
      </c>
      <c r="N130">
        <v>8.4479144330318192</v>
      </c>
      <c r="O130" s="2">
        <f t="shared" si="7"/>
        <v>8.4683733257774829</v>
      </c>
    </row>
    <row r="131" spans="1:15" x14ac:dyDescent="0.3">
      <c r="A131">
        <v>45.47</v>
      </c>
      <c r="B131">
        <v>42.77</v>
      </c>
      <c r="C131">
        <v>32.69</v>
      </c>
      <c r="D131">
        <v>38.81</v>
      </c>
      <c r="F131">
        <f t="shared" ref="F131:F187" si="8">LN((A131-D131)/(B131-C131))</f>
        <v>-0.4144337780909258</v>
      </c>
      <c r="H131">
        <f t="shared" ref="H131:H187" si="9">(A131-D131)-(B131-C131)</f>
        <v>-3.4200000000000088</v>
      </c>
      <c r="J131">
        <f t="shared" ref="J131:J187" si="10">H131/F131</f>
        <v>8.2522231072817345</v>
      </c>
      <c r="M131" t="s">
        <v>3</v>
      </c>
      <c r="N131">
        <v>8.2522231072817345</v>
      </c>
      <c r="O131" s="2">
        <f t="shared" ref="O131:O187" si="11">$Q$4</f>
        <v>8.4683733257774829</v>
      </c>
    </row>
    <row r="132" spans="1:15" x14ac:dyDescent="0.3">
      <c r="A132">
        <v>45.22</v>
      </c>
      <c r="B132">
        <v>42.65</v>
      </c>
      <c r="C132">
        <v>32.42</v>
      </c>
      <c r="D132">
        <v>38.54</v>
      </c>
      <c r="F132">
        <f t="shared" si="8"/>
        <v>-0.42620659241498043</v>
      </c>
      <c r="H132">
        <f t="shared" si="9"/>
        <v>-3.5499999999999972</v>
      </c>
      <c r="J132">
        <f t="shared" si="10"/>
        <v>8.3292939695862405</v>
      </c>
      <c r="M132" t="s">
        <v>4</v>
      </c>
      <c r="N132">
        <v>8.3292939695862405</v>
      </c>
      <c r="O132" s="2">
        <f t="shared" si="11"/>
        <v>8.4683733257774829</v>
      </c>
    </row>
    <row r="133" spans="1:15" x14ac:dyDescent="0.3">
      <c r="A133">
        <v>45.36</v>
      </c>
      <c r="B133">
        <v>42.69</v>
      </c>
      <c r="C133">
        <v>32.270000000000003</v>
      </c>
      <c r="D133">
        <v>38.54</v>
      </c>
      <c r="F133">
        <f t="shared" si="8"/>
        <v>-0.42386756446984952</v>
      </c>
      <c r="H133">
        <f t="shared" si="9"/>
        <v>-3.5999999999999943</v>
      </c>
      <c r="J133">
        <f t="shared" si="10"/>
        <v>8.4932188772280277</v>
      </c>
      <c r="M133" t="s">
        <v>5</v>
      </c>
      <c r="N133">
        <v>8.4932188772280277</v>
      </c>
      <c r="O133" s="2">
        <f t="shared" si="11"/>
        <v>8.4683733257774829</v>
      </c>
    </row>
    <row r="134" spans="1:15" x14ac:dyDescent="0.3">
      <c r="A134">
        <v>45.24</v>
      </c>
      <c r="B134">
        <v>42</v>
      </c>
      <c r="C134">
        <v>31.88</v>
      </c>
      <c r="D134">
        <v>38.44</v>
      </c>
      <c r="F134">
        <f t="shared" si="8"/>
        <v>-0.39759105167725795</v>
      </c>
      <c r="H134">
        <f t="shared" si="9"/>
        <v>-3.3199999999999967</v>
      </c>
      <c r="J134">
        <f t="shared" si="10"/>
        <v>8.3502885338953394</v>
      </c>
      <c r="L134" t="s">
        <v>16</v>
      </c>
      <c r="M134" t="s">
        <v>0</v>
      </c>
      <c r="N134">
        <v>8.3502885338953394</v>
      </c>
      <c r="O134" s="2">
        <f t="shared" si="11"/>
        <v>8.4683733257774829</v>
      </c>
    </row>
    <row r="135" spans="1:15" x14ac:dyDescent="0.3">
      <c r="A135">
        <v>44.6</v>
      </c>
      <c r="B135">
        <v>41.32</v>
      </c>
      <c r="C135">
        <v>31.37</v>
      </c>
      <c r="D135">
        <v>37.840000000000003</v>
      </c>
      <c r="F135">
        <f t="shared" si="8"/>
        <v>-0.38654966111562888</v>
      </c>
      <c r="H135">
        <f t="shared" si="9"/>
        <v>-3.1900000000000013</v>
      </c>
      <c r="J135">
        <f t="shared" si="10"/>
        <v>8.2524972103022343</v>
      </c>
      <c r="M135" t="s">
        <v>1</v>
      </c>
      <c r="N135">
        <v>8.2524972103022343</v>
      </c>
      <c r="O135" s="2">
        <f t="shared" si="11"/>
        <v>8.4683733257774829</v>
      </c>
    </row>
    <row r="136" spans="1:15" x14ac:dyDescent="0.3">
      <c r="A136">
        <v>45.22</v>
      </c>
      <c r="B136">
        <v>42.6</v>
      </c>
      <c r="C136">
        <v>32.4</v>
      </c>
      <c r="D136">
        <v>38.56</v>
      </c>
      <c r="F136">
        <f t="shared" si="8"/>
        <v>-0.42626823573792844</v>
      </c>
      <c r="H136">
        <f t="shared" si="9"/>
        <v>-3.5400000000000063</v>
      </c>
      <c r="J136">
        <f t="shared" si="10"/>
        <v>8.3046300503057271</v>
      </c>
      <c r="M136" t="s">
        <v>2</v>
      </c>
      <c r="N136">
        <v>8.3046300503057271</v>
      </c>
      <c r="O136" s="2">
        <f t="shared" si="11"/>
        <v>8.4683733257774829</v>
      </c>
    </row>
    <row r="137" spans="1:15" x14ac:dyDescent="0.3">
      <c r="A137">
        <v>45.53</v>
      </c>
      <c r="B137">
        <v>42.81</v>
      </c>
      <c r="C137">
        <v>32.79</v>
      </c>
      <c r="D137">
        <v>38.92</v>
      </c>
      <c r="F137">
        <f t="shared" si="8"/>
        <v>-0.41599944179312415</v>
      </c>
      <c r="H137">
        <f t="shared" si="9"/>
        <v>-3.4100000000000037</v>
      </c>
      <c r="J137">
        <f t="shared" si="10"/>
        <v>8.1971263838757533</v>
      </c>
      <c r="M137" t="s">
        <v>3</v>
      </c>
      <c r="N137">
        <v>8.1971263838757533</v>
      </c>
      <c r="O137" s="2">
        <f t="shared" si="11"/>
        <v>8.4683733257774829</v>
      </c>
    </row>
    <row r="138" spans="1:15" x14ac:dyDescent="0.3">
      <c r="A138">
        <v>45.47</v>
      </c>
      <c r="B138">
        <v>42.77</v>
      </c>
      <c r="C138">
        <v>32.630000000000003</v>
      </c>
      <c r="D138">
        <v>38.81</v>
      </c>
      <c r="F138">
        <f t="shared" si="8"/>
        <v>-0.42036851361073996</v>
      </c>
      <c r="H138">
        <f t="shared" si="9"/>
        <v>-3.480000000000004</v>
      </c>
      <c r="J138">
        <f t="shared" si="10"/>
        <v>8.2784506625119736</v>
      </c>
      <c r="M138" t="s">
        <v>4</v>
      </c>
      <c r="N138">
        <v>8.2784506625119736</v>
      </c>
      <c r="O138" s="2">
        <f t="shared" si="11"/>
        <v>8.4683733257774829</v>
      </c>
    </row>
    <row r="139" spans="1:15" x14ac:dyDescent="0.3">
      <c r="A139">
        <v>45.36</v>
      </c>
      <c r="B139">
        <v>42.67</v>
      </c>
      <c r="C139">
        <v>32.03</v>
      </c>
      <c r="D139">
        <v>38.65</v>
      </c>
      <c r="F139">
        <f t="shared" si="8"/>
        <v>-0.46102153292990777</v>
      </c>
      <c r="H139">
        <f t="shared" si="9"/>
        <v>-3.9299999999999997</v>
      </c>
      <c r="J139">
        <f t="shared" si="10"/>
        <v>8.5245475954753385</v>
      </c>
      <c r="M139" t="s">
        <v>5</v>
      </c>
      <c r="N139">
        <v>8.5245475954753385</v>
      </c>
      <c r="O139" s="2">
        <f t="shared" si="11"/>
        <v>8.4683733257774829</v>
      </c>
    </row>
    <row r="140" spans="1:15" x14ac:dyDescent="0.3">
      <c r="A140">
        <v>44.7</v>
      </c>
      <c r="B140">
        <v>42</v>
      </c>
      <c r="C140">
        <v>31.43</v>
      </c>
      <c r="D140">
        <v>37.96</v>
      </c>
      <c r="F140">
        <f t="shared" si="8"/>
        <v>-0.44995987495793027</v>
      </c>
      <c r="H140">
        <f t="shared" si="9"/>
        <v>-3.8299999999999983</v>
      </c>
      <c r="J140">
        <f t="shared" si="10"/>
        <v>8.5118700869896244</v>
      </c>
      <c r="L140" t="s">
        <v>17</v>
      </c>
      <c r="M140" t="s">
        <v>0</v>
      </c>
      <c r="N140">
        <v>8.5118700869896244</v>
      </c>
      <c r="O140" s="2">
        <f t="shared" si="11"/>
        <v>8.4683733257774829</v>
      </c>
    </row>
    <row r="141" spans="1:15" x14ac:dyDescent="0.3">
      <c r="A141">
        <v>44.53</v>
      </c>
      <c r="B141">
        <v>41.77</v>
      </c>
      <c r="C141">
        <v>31.2</v>
      </c>
      <c r="D141">
        <v>37.6</v>
      </c>
      <c r="F141">
        <f t="shared" si="8"/>
        <v>-0.42215998668033489</v>
      </c>
      <c r="H141">
        <f t="shared" si="9"/>
        <v>-3.6400000000000041</v>
      </c>
      <c r="J141">
        <f t="shared" si="10"/>
        <v>8.6223235617928431</v>
      </c>
      <c r="M141" t="s">
        <v>1</v>
      </c>
      <c r="N141">
        <v>8.6223235617928431</v>
      </c>
      <c r="O141" s="2">
        <f t="shared" si="11"/>
        <v>8.4683733257774829</v>
      </c>
    </row>
    <row r="142" spans="1:15" x14ac:dyDescent="0.3">
      <c r="A142">
        <v>45.18</v>
      </c>
      <c r="B142">
        <v>41.77</v>
      </c>
      <c r="C142">
        <v>32.299999999999997</v>
      </c>
      <c r="D142">
        <v>38.36</v>
      </c>
      <c r="F142">
        <f t="shared" si="8"/>
        <v>-0.32826943534261682</v>
      </c>
      <c r="H142">
        <f t="shared" si="9"/>
        <v>-2.6500000000000057</v>
      </c>
      <c r="J142">
        <f t="shared" si="10"/>
        <v>8.0726370313281972</v>
      </c>
      <c r="M142" t="s">
        <v>2</v>
      </c>
      <c r="N142">
        <v>8.0726370313281972</v>
      </c>
      <c r="O142" s="2">
        <f t="shared" si="11"/>
        <v>8.4683733257774829</v>
      </c>
    </row>
    <row r="143" spans="1:15" x14ac:dyDescent="0.3">
      <c r="A143">
        <v>45.28</v>
      </c>
      <c r="B143">
        <v>41.7</v>
      </c>
      <c r="C143">
        <v>32.75</v>
      </c>
      <c r="D143">
        <v>38.770000000000003</v>
      </c>
      <c r="F143">
        <f t="shared" si="8"/>
        <v>-0.31831407606628681</v>
      </c>
      <c r="H143">
        <f t="shared" si="9"/>
        <v>-2.4400000000000048</v>
      </c>
      <c r="J143">
        <f t="shared" si="10"/>
        <v>7.6653851760293845</v>
      </c>
      <c r="M143" t="s">
        <v>3</v>
      </c>
      <c r="N143">
        <v>7.6653851760293845</v>
      </c>
      <c r="O143" s="2">
        <f t="shared" si="11"/>
        <v>8.4683733257774829</v>
      </c>
    </row>
    <row r="144" spans="1:15" x14ac:dyDescent="0.3">
      <c r="A144">
        <v>44.53</v>
      </c>
      <c r="B144">
        <v>41.24</v>
      </c>
      <c r="C144">
        <v>31.53</v>
      </c>
      <c r="D144">
        <v>37.06</v>
      </c>
      <c r="F144">
        <f t="shared" si="8"/>
        <v>-0.26226128315850777</v>
      </c>
      <c r="H144">
        <f t="shared" si="9"/>
        <v>-2.240000000000002</v>
      </c>
      <c r="J144">
        <f t="shared" si="10"/>
        <v>8.5411005887825659</v>
      </c>
      <c r="M144" t="s">
        <v>4</v>
      </c>
      <c r="N144">
        <v>8.5411005887825659</v>
      </c>
      <c r="O144" s="2">
        <f t="shared" si="11"/>
        <v>8.4683733257774829</v>
      </c>
    </row>
    <row r="145" spans="1:15" x14ac:dyDescent="0.3">
      <c r="A145">
        <v>45.03</v>
      </c>
      <c r="B145">
        <v>42.4</v>
      </c>
      <c r="C145">
        <v>32.03</v>
      </c>
      <c r="D145">
        <v>38.46</v>
      </c>
      <c r="F145">
        <f t="shared" si="8"/>
        <v>-0.45640318974491662</v>
      </c>
      <c r="H145">
        <f t="shared" si="9"/>
        <v>-3.7999999999999972</v>
      </c>
      <c r="J145">
        <f t="shared" si="10"/>
        <v>8.3259716088395752</v>
      </c>
      <c r="M145" t="s">
        <v>5</v>
      </c>
      <c r="N145">
        <v>8.3259716088395752</v>
      </c>
      <c r="O145" s="2">
        <f t="shared" si="11"/>
        <v>8.4683733257774829</v>
      </c>
    </row>
    <row r="146" spans="1:15" x14ac:dyDescent="0.3">
      <c r="A146">
        <v>44.74</v>
      </c>
      <c r="B146">
        <v>41.9</v>
      </c>
      <c r="C146">
        <v>31.16</v>
      </c>
      <c r="D146">
        <v>37.78</v>
      </c>
      <c r="F146">
        <f t="shared" si="8"/>
        <v>-0.43379561473439004</v>
      </c>
      <c r="H146">
        <f t="shared" si="9"/>
        <v>-3.7799999999999976</v>
      </c>
      <c r="J146">
        <f t="shared" si="10"/>
        <v>8.7137810332971313</v>
      </c>
      <c r="L146" t="s">
        <v>18</v>
      </c>
      <c r="M146" t="s">
        <v>0</v>
      </c>
      <c r="N146">
        <v>8.7137810332971313</v>
      </c>
      <c r="O146" s="2">
        <f t="shared" si="11"/>
        <v>8.4683733257774829</v>
      </c>
    </row>
    <row r="147" spans="1:15" x14ac:dyDescent="0.3">
      <c r="A147">
        <v>44.99</v>
      </c>
      <c r="B147">
        <v>42.25</v>
      </c>
      <c r="C147">
        <v>31.76</v>
      </c>
      <c r="D147">
        <v>38.25</v>
      </c>
      <c r="F147">
        <f t="shared" si="8"/>
        <v>-0.44236249748398965</v>
      </c>
      <c r="H147">
        <f t="shared" si="9"/>
        <v>-3.7499999999999964</v>
      </c>
      <c r="J147">
        <f t="shared" si="10"/>
        <v>8.4772104808358435</v>
      </c>
      <c r="M147" t="s">
        <v>1</v>
      </c>
      <c r="N147">
        <v>8.4772104808358435</v>
      </c>
      <c r="O147" s="2">
        <f t="shared" si="11"/>
        <v>8.4683733257774829</v>
      </c>
    </row>
    <row r="148" spans="1:15" x14ac:dyDescent="0.3">
      <c r="A148">
        <v>45.28</v>
      </c>
      <c r="B148">
        <v>42.4</v>
      </c>
      <c r="C148">
        <v>32.36</v>
      </c>
      <c r="D148">
        <v>38.619999999999997</v>
      </c>
      <c r="F148">
        <f t="shared" si="8"/>
        <v>-0.41045762971128474</v>
      </c>
      <c r="H148">
        <f t="shared" si="9"/>
        <v>-3.3799999999999955</v>
      </c>
      <c r="J148">
        <f t="shared" si="10"/>
        <v>8.2347111013077825</v>
      </c>
      <c r="M148" t="s">
        <v>2</v>
      </c>
      <c r="N148">
        <v>8.2347111013077825</v>
      </c>
      <c r="O148" s="2">
        <f t="shared" si="11"/>
        <v>8.4683733257774829</v>
      </c>
    </row>
    <row r="149" spans="1:15" x14ac:dyDescent="0.3">
      <c r="A149">
        <v>45.34</v>
      </c>
      <c r="B149">
        <v>42.4</v>
      </c>
      <c r="C149">
        <v>32.46</v>
      </c>
      <c r="D149">
        <v>38.65</v>
      </c>
      <c r="F149">
        <f t="shared" si="8"/>
        <v>-0.39595314652834457</v>
      </c>
      <c r="H149">
        <f t="shared" si="9"/>
        <v>-3.2499999999999929</v>
      </c>
      <c r="J149">
        <f t="shared" si="10"/>
        <v>8.2080418567082649</v>
      </c>
      <c r="M149" t="s">
        <v>3</v>
      </c>
      <c r="N149">
        <v>8.2080418567082649</v>
      </c>
      <c r="O149" s="2">
        <f t="shared" si="11"/>
        <v>8.4683733257774829</v>
      </c>
    </row>
    <row r="150" spans="1:15" x14ac:dyDescent="0.3">
      <c r="A150">
        <v>43.14</v>
      </c>
      <c r="B150">
        <v>41.44</v>
      </c>
      <c r="C150">
        <v>31.72</v>
      </c>
      <c r="D150">
        <v>37.86</v>
      </c>
      <c r="F150">
        <f t="shared" si="8"/>
        <v>-0.61025952075417722</v>
      </c>
      <c r="H150">
        <f t="shared" si="9"/>
        <v>-4.4399999999999977</v>
      </c>
      <c r="J150">
        <f t="shared" si="10"/>
        <v>7.2755931681539536</v>
      </c>
      <c r="M150" t="s">
        <v>4</v>
      </c>
      <c r="N150">
        <v>7.2755931681539536</v>
      </c>
      <c r="O150" s="2">
        <f t="shared" si="11"/>
        <v>8.4683733257774829</v>
      </c>
    </row>
    <row r="151" spans="1:15" x14ac:dyDescent="0.3">
      <c r="A151">
        <v>44.57</v>
      </c>
      <c r="B151">
        <v>41.88</v>
      </c>
      <c r="C151">
        <v>31.36</v>
      </c>
      <c r="D151">
        <v>37.49</v>
      </c>
      <c r="F151">
        <f t="shared" si="8"/>
        <v>-0.39600429960393596</v>
      </c>
      <c r="H151">
        <f t="shared" si="9"/>
        <v>-3.4400000000000048</v>
      </c>
      <c r="J151">
        <f t="shared" si="10"/>
        <v>8.6867743694715536</v>
      </c>
      <c r="M151" t="s">
        <v>5</v>
      </c>
      <c r="N151">
        <v>8.6867743694715536</v>
      </c>
      <c r="O151" s="2">
        <f t="shared" si="11"/>
        <v>8.4683733257774829</v>
      </c>
    </row>
    <row r="152" spans="1:15" x14ac:dyDescent="0.3">
      <c r="A152">
        <v>44.7</v>
      </c>
      <c r="B152">
        <v>41.92</v>
      </c>
      <c r="C152">
        <v>31.41</v>
      </c>
      <c r="D152">
        <v>37.61</v>
      </c>
      <c r="F152">
        <f t="shared" si="8"/>
        <v>-0.3936418443448233</v>
      </c>
      <c r="H152">
        <f t="shared" si="9"/>
        <v>-3.4199999999999982</v>
      </c>
      <c r="J152">
        <f t="shared" si="10"/>
        <v>8.6881007421663696</v>
      </c>
      <c r="L152" t="s">
        <v>19</v>
      </c>
      <c r="M152" t="s">
        <v>0</v>
      </c>
      <c r="N152">
        <v>8.6881007421663696</v>
      </c>
      <c r="O152" s="2">
        <f t="shared" si="11"/>
        <v>8.4683733257774829</v>
      </c>
    </row>
    <row r="153" spans="1:15" x14ac:dyDescent="0.3">
      <c r="A153">
        <v>44.8</v>
      </c>
      <c r="B153">
        <v>41.6</v>
      </c>
      <c r="C153">
        <v>32.049999999999997</v>
      </c>
      <c r="D153">
        <v>38.07</v>
      </c>
      <c r="F153">
        <f t="shared" si="8"/>
        <v>-0.34996601083600343</v>
      </c>
      <c r="H153">
        <f t="shared" si="9"/>
        <v>-2.8200000000000074</v>
      </c>
      <c r="J153">
        <f t="shared" si="10"/>
        <v>8.0579253775632509</v>
      </c>
      <c r="M153" t="s">
        <v>1</v>
      </c>
      <c r="N153">
        <v>8.0579253775632509</v>
      </c>
      <c r="O153" s="2">
        <f t="shared" si="11"/>
        <v>8.4683733257774829</v>
      </c>
    </row>
    <row r="154" spans="1:15" x14ac:dyDescent="0.3">
      <c r="A154">
        <v>45.13</v>
      </c>
      <c r="B154">
        <v>42.46</v>
      </c>
      <c r="C154">
        <v>31.94</v>
      </c>
      <c r="D154">
        <v>38.5</v>
      </c>
      <c r="F154">
        <f t="shared" si="8"/>
        <v>-0.46167340311179228</v>
      </c>
      <c r="H154">
        <f t="shared" si="9"/>
        <v>-3.889999999999997</v>
      </c>
      <c r="J154">
        <f t="shared" si="10"/>
        <v>8.4258698330474324</v>
      </c>
      <c r="M154" t="s">
        <v>2</v>
      </c>
      <c r="N154">
        <v>8.4258698330474324</v>
      </c>
      <c r="O154" s="2">
        <f t="shared" si="11"/>
        <v>8.4683733257774829</v>
      </c>
    </row>
    <row r="155" spans="1:15" x14ac:dyDescent="0.3">
      <c r="A155">
        <v>45.53</v>
      </c>
      <c r="B155">
        <v>42.81</v>
      </c>
      <c r="C155">
        <v>32.61</v>
      </c>
      <c r="D155">
        <v>39.119999999999997</v>
      </c>
      <c r="F155">
        <f t="shared" si="8"/>
        <v>-0.46452844935764637</v>
      </c>
      <c r="H155">
        <f t="shared" si="9"/>
        <v>-3.7899999999999991</v>
      </c>
      <c r="J155">
        <f t="shared" si="10"/>
        <v>8.158811382254072</v>
      </c>
      <c r="M155" t="s">
        <v>3</v>
      </c>
      <c r="N155">
        <v>8.158811382254072</v>
      </c>
      <c r="O155" s="2">
        <f t="shared" si="11"/>
        <v>8.4683733257774829</v>
      </c>
    </row>
    <row r="156" spans="1:15" x14ac:dyDescent="0.3">
      <c r="A156">
        <v>45.45</v>
      </c>
      <c r="B156">
        <v>42.81</v>
      </c>
      <c r="C156">
        <v>32.380000000000003</v>
      </c>
      <c r="D156">
        <v>39.020000000000003</v>
      </c>
      <c r="F156">
        <f t="shared" si="8"/>
        <v>-0.4837117307631531</v>
      </c>
      <c r="H156">
        <f t="shared" si="9"/>
        <v>-4</v>
      </c>
      <c r="J156">
        <f t="shared" si="10"/>
        <v>8.2693880375594588</v>
      </c>
      <c r="M156" t="s">
        <v>4</v>
      </c>
      <c r="N156">
        <v>8.2693880375594588</v>
      </c>
      <c r="O156" s="2">
        <f t="shared" si="11"/>
        <v>8.4683733257774829</v>
      </c>
    </row>
    <row r="157" spans="1:15" x14ac:dyDescent="0.3">
      <c r="A157">
        <v>45.38</v>
      </c>
      <c r="B157">
        <v>42.71</v>
      </c>
      <c r="C157">
        <v>32.340000000000003</v>
      </c>
      <c r="D157">
        <v>38.57</v>
      </c>
      <c r="F157">
        <f t="shared" si="8"/>
        <v>-0.42052490208001431</v>
      </c>
      <c r="H157">
        <f t="shared" si="9"/>
        <v>-3.5599999999999952</v>
      </c>
      <c r="J157">
        <f t="shared" si="10"/>
        <v>8.4656104368407306</v>
      </c>
      <c r="M157" t="s">
        <v>5</v>
      </c>
      <c r="N157">
        <v>8.4656104368407306</v>
      </c>
      <c r="O157" s="2">
        <f t="shared" si="11"/>
        <v>8.4683733257774829</v>
      </c>
    </row>
    <row r="158" spans="1:15" x14ac:dyDescent="0.3">
      <c r="A158">
        <v>45.3</v>
      </c>
      <c r="B158">
        <v>42.58</v>
      </c>
      <c r="C158">
        <v>32.299999999999997</v>
      </c>
      <c r="D158">
        <v>38.520000000000003</v>
      </c>
      <c r="F158">
        <f t="shared" si="8"/>
        <v>-0.41622315807471588</v>
      </c>
      <c r="H158">
        <f t="shared" si="9"/>
        <v>-3.5000000000000071</v>
      </c>
      <c r="J158">
        <f t="shared" si="10"/>
        <v>8.4089506604813291</v>
      </c>
      <c r="L158" t="s">
        <v>20</v>
      </c>
      <c r="M158" t="s">
        <v>0</v>
      </c>
      <c r="N158">
        <v>8.4089506604813291</v>
      </c>
      <c r="O158" s="2">
        <f t="shared" si="11"/>
        <v>8.4683733257774829</v>
      </c>
    </row>
    <row r="159" spans="1:15" x14ac:dyDescent="0.3">
      <c r="A159">
        <v>45.01</v>
      </c>
      <c r="B159">
        <v>41.9</v>
      </c>
      <c r="C159">
        <v>32.049999999999997</v>
      </c>
      <c r="D159">
        <v>38.21</v>
      </c>
      <c r="F159">
        <f t="shared" si="8"/>
        <v>-0.37054884300193702</v>
      </c>
      <c r="H159">
        <f t="shared" si="9"/>
        <v>-3.0500000000000043</v>
      </c>
      <c r="J159">
        <f t="shared" si="10"/>
        <v>8.2310336615571629</v>
      </c>
      <c r="M159" t="s">
        <v>1</v>
      </c>
      <c r="N159">
        <v>8.2310336615571629</v>
      </c>
      <c r="O159" s="2">
        <f t="shared" si="11"/>
        <v>8.4683733257774829</v>
      </c>
    </row>
    <row r="160" spans="1:15" x14ac:dyDescent="0.3">
      <c r="A160">
        <v>45.61</v>
      </c>
      <c r="B160">
        <v>42.8</v>
      </c>
      <c r="C160">
        <v>32.65</v>
      </c>
      <c r="D160">
        <v>39.159999999999997</v>
      </c>
      <c r="F160">
        <f t="shared" si="8"/>
        <v>-0.45339357468011471</v>
      </c>
      <c r="H160">
        <f t="shared" si="9"/>
        <v>-3.6999999999999957</v>
      </c>
      <c r="J160">
        <f t="shared" si="10"/>
        <v>8.1606802712422137</v>
      </c>
      <c r="M160" t="s">
        <v>2</v>
      </c>
      <c r="N160">
        <v>8.1606802712422137</v>
      </c>
      <c r="O160" s="2">
        <f t="shared" si="11"/>
        <v>8.4683733257774829</v>
      </c>
    </row>
    <row r="161" spans="1:15" x14ac:dyDescent="0.3">
      <c r="A161">
        <v>45.5</v>
      </c>
      <c r="B161">
        <v>42.83</v>
      </c>
      <c r="C161">
        <v>32.630000000000003</v>
      </c>
      <c r="D161">
        <v>39.14</v>
      </c>
      <c r="F161">
        <f t="shared" si="8"/>
        <v>-0.47235934293819426</v>
      </c>
      <c r="H161">
        <f t="shared" si="9"/>
        <v>-3.8399999999999963</v>
      </c>
      <c r="J161">
        <f t="shared" si="10"/>
        <v>8.1294041441293992</v>
      </c>
      <c r="M161" t="s">
        <v>3</v>
      </c>
      <c r="N161">
        <v>8.1294041441293992</v>
      </c>
      <c r="O161" s="2">
        <f t="shared" si="11"/>
        <v>8.4683733257774829</v>
      </c>
    </row>
    <row r="162" spans="1:15" x14ac:dyDescent="0.3">
      <c r="A162">
        <v>45.78</v>
      </c>
      <c r="B162">
        <v>42.6</v>
      </c>
      <c r="C162">
        <v>32.229999999999997</v>
      </c>
      <c r="D162">
        <v>38.61</v>
      </c>
      <c r="F162">
        <f t="shared" si="8"/>
        <v>-0.36901136762990716</v>
      </c>
      <c r="H162">
        <f t="shared" si="9"/>
        <v>-3.2000000000000028</v>
      </c>
      <c r="J162">
        <f t="shared" si="10"/>
        <v>8.6718195717194853</v>
      </c>
      <c r="M162" t="s">
        <v>4</v>
      </c>
      <c r="N162">
        <v>8.6718195717194853</v>
      </c>
      <c r="O162" s="2">
        <f t="shared" si="11"/>
        <v>8.4683733257774829</v>
      </c>
    </row>
    <row r="163" spans="1:15" x14ac:dyDescent="0.3">
      <c r="A163">
        <v>45.51</v>
      </c>
      <c r="B163">
        <v>42.6</v>
      </c>
      <c r="C163">
        <v>32.21</v>
      </c>
      <c r="D163">
        <v>38.25</v>
      </c>
      <c r="F163">
        <f t="shared" si="8"/>
        <v>-0.35846397627443161</v>
      </c>
      <c r="H163">
        <f t="shared" si="9"/>
        <v>-3.1300000000000026</v>
      </c>
      <c r="J163">
        <f t="shared" si="10"/>
        <v>8.7317002744056715</v>
      </c>
      <c r="M163" t="s">
        <v>5</v>
      </c>
      <c r="N163">
        <v>8.7317002744056715</v>
      </c>
      <c r="O163" s="2">
        <f t="shared" si="11"/>
        <v>8.4683733257774829</v>
      </c>
    </row>
    <row r="164" spans="1:15" x14ac:dyDescent="0.3">
      <c r="A164">
        <v>45.18</v>
      </c>
      <c r="B164">
        <v>42.04</v>
      </c>
      <c r="C164">
        <v>32.07</v>
      </c>
      <c r="D164">
        <v>38.4</v>
      </c>
      <c r="F164">
        <f t="shared" si="8"/>
        <v>-0.38560348202144251</v>
      </c>
      <c r="H164">
        <f t="shared" si="9"/>
        <v>-3.1899999999999977</v>
      </c>
      <c r="J164">
        <f t="shared" si="10"/>
        <v>8.2727468727126521</v>
      </c>
      <c r="L164" t="s">
        <v>21</v>
      </c>
      <c r="M164" t="s">
        <v>0</v>
      </c>
      <c r="N164">
        <v>8.2727468727126521</v>
      </c>
      <c r="O164" s="2">
        <f t="shared" si="11"/>
        <v>8.4683733257774829</v>
      </c>
    </row>
    <row r="165" spans="1:15" x14ac:dyDescent="0.3">
      <c r="A165">
        <v>44.49</v>
      </c>
      <c r="B165">
        <v>41.77</v>
      </c>
      <c r="C165">
        <v>31.46</v>
      </c>
      <c r="D165">
        <v>38.17</v>
      </c>
      <c r="F165">
        <f t="shared" si="8"/>
        <v>-0.48939508987010266</v>
      </c>
      <c r="H165">
        <f t="shared" si="9"/>
        <v>-3.990000000000002</v>
      </c>
      <c r="J165">
        <f t="shared" si="10"/>
        <v>8.1529220104334215</v>
      </c>
      <c r="M165" t="s">
        <v>1</v>
      </c>
      <c r="N165">
        <v>8.1529220104334215</v>
      </c>
      <c r="O165" s="2">
        <f t="shared" si="11"/>
        <v>8.4683733257774829</v>
      </c>
    </row>
    <row r="166" spans="1:15" x14ac:dyDescent="0.3">
      <c r="A166">
        <v>45.36</v>
      </c>
      <c r="B166">
        <v>42.58</v>
      </c>
      <c r="C166">
        <v>32.340000000000003</v>
      </c>
      <c r="D166">
        <v>38.54</v>
      </c>
      <c r="F166">
        <f t="shared" si="8"/>
        <v>-0.40644214775599047</v>
      </c>
      <c r="H166">
        <f t="shared" si="9"/>
        <v>-3.4199999999999946</v>
      </c>
      <c r="J166">
        <f t="shared" si="10"/>
        <v>8.4144816645669547</v>
      </c>
      <c r="M166" t="s">
        <v>2</v>
      </c>
      <c r="N166">
        <v>8.4144816645669547</v>
      </c>
      <c r="O166" s="2">
        <f t="shared" si="11"/>
        <v>8.4683733257774829</v>
      </c>
    </row>
    <row r="167" spans="1:15" x14ac:dyDescent="0.3">
      <c r="A167">
        <v>45.79</v>
      </c>
      <c r="B167">
        <v>43</v>
      </c>
      <c r="C167">
        <v>32.06</v>
      </c>
      <c r="D167">
        <v>39.04</v>
      </c>
      <c r="F167">
        <f t="shared" si="8"/>
        <v>-0.4828832921093964</v>
      </c>
      <c r="H167">
        <f t="shared" si="9"/>
        <v>-4.1899999999999977</v>
      </c>
      <c r="J167">
        <f t="shared" si="10"/>
        <v>8.6770448853110462</v>
      </c>
      <c r="M167" t="s">
        <v>3</v>
      </c>
      <c r="N167">
        <v>8.6770448853110462</v>
      </c>
      <c r="O167" s="2">
        <f t="shared" si="11"/>
        <v>8.4683733257774829</v>
      </c>
    </row>
    <row r="168" spans="1:15" x14ac:dyDescent="0.3">
      <c r="A168">
        <v>46.2</v>
      </c>
      <c r="B168">
        <v>43.3</v>
      </c>
      <c r="C168">
        <v>32.130000000000003</v>
      </c>
      <c r="D168">
        <v>39.18</v>
      </c>
      <c r="F168">
        <f t="shared" si="8"/>
        <v>-0.46446839504338872</v>
      </c>
      <c r="H168">
        <f t="shared" si="9"/>
        <v>-4.1499999999999915</v>
      </c>
      <c r="J168">
        <f t="shared" si="10"/>
        <v>8.9349459388131578</v>
      </c>
      <c r="M168" t="s">
        <v>4</v>
      </c>
      <c r="N168">
        <v>8.9349459388131578</v>
      </c>
      <c r="O168" s="2">
        <f t="shared" si="11"/>
        <v>8.4683733257774829</v>
      </c>
    </row>
    <row r="169" spans="1:15" x14ac:dyDescent="0.3">
      <c r="A169">
        <v>46.21</v>
      </c>
      <c r="B169">
        <v>43.39</v>
      </c>
      <c r="C169">
        <v>32.130000000000003</v>
      </c>
      <c r="D169">
        <v>39.270000000000003</v>
      </c>
      <c r="F169">
        <f t="shared" si="8"/>
        <v>-0.48395484819283136</v>
      </c>
      <c r="H169">
        <f t="shared" si="9"/>
        <v>-4.32</v>
      </c>
      <c r="J169">
        <f t="shared" si="10"/>
        <v>8.926452573275391</v>
      </c>
      <c r="M169" t="s">
        <v>5</v>
      </c>
      <c r="N169">
        <v>8.926452573275391</v>
      </c>
      <c r="O169" s="2">
        <f t="shared" si="11"/>
        <v>8.4683733257774829</v>
      </c>
    </row>
    <row r="170" spans="1:15" x14ac:dyDescent="0.3">
      <c r="A170">
        <v>45.68</v>
      </c>
      <c r="B170">
        <v>42.36</v>
      </c>
      <c r="C170">
        <v>32.15</v>
      </c>
      <c r="D170">
        <v>38.67</v>
      </c>
      <c r="F170">
        <f t="shared" si="8"/>
        <v>-0.37602993113007588</v>
      </c>
      <c r="H170">
        <f t="shared" si="9"/>
        <v>-3.2000000000000028</v>
      </c>
      <c r="J170">
        <f t="shared" si="10"/>
        <v>8.5099608703570517</v>
      </c>
      <c r="L170" t="s">
        <v>22</v>
      </c>
      <c r="M170" t="s">
        <v>0</v>
      </c>
      <c r="N170">
        <v>8.5099608703570517</v>
      </c>
      <c r="O170" s="2">
        <f t="shared" si="11"/>
        <v>8.4683733257774829</v>
      </c>
    </row>
    <row r="171" spans="1:15" x14ac:dyDescent="0.3">
      <c r="A171">
        <v>45.51</v>
      </c>
      <c r="B171">
        <v>42.36</v>
      </c>
      <c r="C171">
        <v>31.51</v>
      </c>
      <c r="D171">
        <v>38.479999999999997</v>
      </c>
      <c r="F171">
        <f t="shared" si="8"/>
        <v>-0.43397837416389462</v>
      </c>
      <c r="H171">
        <f t="shared" si="9"/>
        <v>-3.8199999999999967</v>
      </c>
      <c r="J171">
        <f t="shared" si="10"/>
        <v>8.8022819278947537</v>
      </c>
      <c r="M171" t="s">
        <v>1</v>
      </c>
      <c r="N171">
        <v>8.8022819278947537</v>
      </c>
      <c r="O171" s="2">
        <f t="shared" si="11"/>
        <v>8.4683733257774829</v>
      </c>
    </row>
    <row r="172" spans="1:15" x14ac:dyDescent="0.3">
      <c r="A172">
        <v>45.8</v>
      </c>
      <c r="B172">
        <v>43</v>
      </c>
      <c r="C172">
        <v>32.869999999999997</v>
      </c>
      <c r="D172">
        <v>38.869999999999997</v>
      </c>
      <c r="F172">
        <f t="shared" si="8"/>
        <v>-0.37964150505878036</v>
      </c>
      <c r="H172">
        <f t="shared" si="9"/>
        <v>-3.2000000000000028</v>
      </c>
      <c r="J172">
        <f t="shared" si="10"/>
        <v>8.4290046197781852</v>
      </c>
      <c r="M172" t="s">
        <v>2</v>
      </c>
      <c r="N172">
        <v>8.4290046197781852</v>
      </c>
      <c r="O172" s="2">
        <f t="shared" si="11"/>
        <v>8.4683733257774829</v>
      </c>
    </row>
    <row r="173" spans="1:15" x14ac:dyDescent="0.3">
      <c r="A173">
        <v>46.21</v>
      </c>
      <c r="B173">
        <v>43.45</v>
      </c>
      <c r="C173">
        <v>32.83</v>
      </c>
      <c r="D173">
        <v>39.5</v>
      </c>
      <c r="F173">
        <f t="shared" si="8"/>
        <v>-0.45914006483020264</v>
      </c>
      <c r="H173">
        <f t="shared" si="9"/>
        <v>-3.9100000000000037</v>
      </c>
      <c r="J173">
        <f t="shared" si="10"/>
        <v>8.5159198673850955</v>
      </c>
      <c r="M173" t="s">
        <v>3</v>
      </c>
      <c r="N173">
        <v>8.5159198673850955</v>
      </c>
      <c r="O173" s="2">
        <f t="shared" si="11"/>
        <v>8.4683733257774829</v>
      </c>
    </row>
    <row r="174" spans="1:15" x14ac:dyDescent="0.3">
      <c r="A174">
        <v>45.86</v>
      </c>
      <c r="B174">
        <v>43.16</v>
      </c>
      <c r="C174">
        <v>32.340000000000003</v>
      </c>
      <c r="D174">
        <v>39.35</v>
      </c>
      <c r="F174">
        <f t="shared" si="8"/>
        <v>-0.50805681719785734</v>
      </c>
      <c r="H174">
        <f t="shared" si="9"/>
        <v>-4.3099999999999952</v>
      </c>
      <c r="J174">
        <f t="shared" si="10"/>
        <v>8.4833031545003585</v>
      </c>
      <c r="M174" t="s">
        <v>4</v>
      </c>
      <c r="N174">
        <v>8.4833031545003585</v>
      </c>
      <c r="O174" s="2">
        <f t="shared" si="11"/>
        <v>8.4683733257774829</v>
      </c>
    </row>
    <row r="175" spans="1:15" x14ac:dyDescent="0.3">
      <c r="A175">
        <v>45.8</v>
      </c>
      <c r="B175">
        <v>43.06</v>
      </c>
      <c r="C175">
        <v>31.99</v>
      </c>
      <c r="D175">
        <v>38.979999999999997</v>
      </c>
      <c r="F175">
        <f t="shared" si="8"/>
        <v>-0.48437927486517507</v>
      </c>
      <c r="H175">
        <f t="shared" si="9"/>
        <v>-4.2500000000000036</v>
      </c>
      <c r="J175">
        <f t="shared" si="10"/>
        <v>8.7741161121787741</v>
      </c>
      <c r="M175" t="s">
        <v>5</v>
      </c>
      <c r="N175">
        <v>8.7741161121787741</v>
      </c>
      <c r="O175" s="2">
        <f t="shared" si="11"/>
        <v>8.4683733257774829</v>
      </c>
    </row>
    <row r="176" spans="1:15" x14ac:dyDescent="0.3">
      <c r="A176">
        <v>45.34</v>
      </c>
      <c r="B176">
        <v>42.21</v>
      </c>
      <c r="C176">
        <v>31.9</v>
      </c>
      <c r="D176">
        <v>38.44</v>
      </c>
      <c r="F176">
        <f t="shared" si="8"/>
        <v>-0.40159288642565416</v>
      </c>
      <c r="H176">
        <f t="shared" si="9"/>
        <v>-3.4099999999999966</v>
      </c>
      <c r="J176">
        <f t="shared" si="10"/>
        <v>8.4911862616652218</v>
      </c>
      <c r="L176" t="s">
        <v>23</v>
      </c>
      <c r="M176" t="s">
        <v>0</v>
      </c>
      <c r="N176">
        <v>8.4911862616652218</v>
      </c>
      <c r="O176" s="2">
        <f t="shared" si="11"/>
        <v>8.4683733257774829</v>
      </c>
    </row>
    <row r="177" spans="1:15" x14ac:dyDescent="0.3">
      <c r="A177">
        <v>45.11</v>
      </c>
      <c r="B177">
        <v>41.9</v>
      </c>
      <c r="C177">
        <v>31.61</v>
      </c>
      <c r="D177">
        <v>38.15</v>
      </c>
      <c r="F177">
        <f t="shared" si="8"/>
        <v>-0.39099307549962969</v>
      </c>
      <c r="H177">
        <f t="shared" si="9"/>
        <v>-3.3299999999999983</v>
      </c>
      <c r="J177">
        <f t="shared" si="10"/>
        <v>8.5167748706157127</v>
      </c>
      <c r="M177" t="s">
        <v>1</v>
      </c>
      <c r="N177">
        <v>8.5167748706157127</v>
      </c>
      <c r="O177" s="2">
        <f t="shared" si="11"/>
        <v>8.4683733257774829</v>
      </c>
    </row>
    <row r="178" spans="1:15" x14ac:dyDescent="0.3">
      <c r="A178">
        <v>45.49</v>
      </c>
      <c r="B178">
        <v>42.73</v>
      </c>
      <c r="C178">
        <v>32.17</v>
      </c>
      <c r="D178">
        <v>38.65</v>
      </c>
      <c r="F178">
        <f t="shared" si="8"/>
        <v>-0.43428554664365532</v>
      </c>
      <c r="H178">
        <f t="shared" si="9"/>
        <v>-3.7199999999999918</v>
      </c>
      <c r="J178">
        <f t="shared" si="10"/>
        <v>8.5657927802335241</v>
      </c>
      <c r="M178" t="s">
        <v>2</v>
      </c>
      <c r="N178">
        <v>8.5657927802335241</v>
      </c>
      <c r="O178" s="2">
        <f t="shared" si="11"/>
        <v>8.4683733257774829</v>
      </c>
    </row>
    <row r="179" spans="1:15" x14ac:dyDescent="0.3">
      <c r="A179">
        <v>45.78</v>
      </c>
      <c r="B179">
        <v>43.06</v>
      </c>
      <c r="C179">
        <v>32.56</v>
      </c>
      <c r="D179">
        <v>39.119999999999997</v>
      </c>
      <c r="F179">
        <f t="shared" si="8"/>
        <v>-0.45525577261117933</v>
      </c>
      <c r="H179">
        <f t="shared" si="9"/>
        <v>-3.8399999999999963</v>
      </c>
      <c r="J179">
        <f t="shared" si="10"/>
        <v>8.4348189106426297</v>
      </c>
      <c r="M179" t="s">
        <v>3</v>
      </c>
      <c r="N179">
        <v>8.4348189106426297</v>
      </c>
      <c r="O179" s="2">
        <f t="shared" si="11"/>
        <v>8.4683733257774829</v>
      </c>
    </row>
    <row r="180" spans="1:15" x14ac:dyDescent="0.3">
      <c r="A180">
        <v>45.59</v>
      </c>
      <c r="B180">
        <v>42.83</v>
      </c>
      <c r="C180">
        <v>32.19</v>
      </c>
      <c r="D180">
        <v>38.79</v>
      </c>
      <c r="F180">
        <f t="shared" si="8"/>
        <v>-0.44769787173143677</v>
      </c>
      <c r="H180">
        <f t="shared" si="9"/>
        <v>-3.8399999999999963</v>
      </c>
      <c r="J180">
        <f t="shared" si="10"/>
        <v>8.5772129877434846</v>
      </c>
      <c r="M180" t="s">
        <v>4</v>
      </c>
      <c r="N180">
        <v>8.5772129877434846</v>
      </c>
      <c r="O180" s="2">
        <f t="shared" si="11"/>
        <v>8.4683733257774829</v>
      </c>
    </row>
    <row r="181" spans="1:15" x14ac:dyDescent="0.3">
      <c r="A181">
        <v>45.59</v>
      </c>
      <c r="B181">
        <v>42.8</v>
      </c>
      <c r="C181">
        <v>31.68</v>
      </c>
      <c r="D181">
        <v>38.24</v>
      </c>
      <c r="F181">
        <f t="shared" si="8"/>
        <v>-0.41404497559769049</v>
      </c>
      <c r="H181">
        <f t="shared" si="9"/>
        <v>-3.769999999999996</v>
      </c>
      <c r="J181">
        <f t="shared" si="10"/>
        <v>9.105291024381712</v>
      </c>
      <c r="M181" t="s">
        <v>5</v>
      </c>
      <c r="N181">
        <v>9.105291024381712</v>
      </c>
      <c r="O181" s="2">
        <f t="shared" si="11"/>
        <v>8.4683733257774829</v>
      </c>
    </row>
    <row r="182" spans="1:15" x14ac:dyDescent="0.3">
      <c r="A182">
        <v>44.86</v>
      </c>
      <c r="B182">
        <v>42.03</v>
      </c>
      <c r="C182">
        <v>32.32</v>
      </c>
      <c r="D182">
        <v>38.75</v>
      </c>
      <c r="F182">
        <f t="shared" si="8"/>
        <v>-0.46322950911972982</v>
      </c>
      <c r="H182">
        <f t="shared" si="9"/>
        <v>-3.6000000000000014</v>
      </c>
      <c r="J182">
        <f t="shared" si="10"/>
        <v>7.7715256241793487</v>
      </c>
      <c r="L182" t="s">
        <v>24</v>
      </c>
      <c r="M182" t="s">
        <v>0</v>
      </c>
      <c r="N182">
        <v>7.7715256241793487</v>
      </c>
      <c r="O182" s="2">
        <f t="shared" si="11"/>
        <v>8.4683733257774829</v>
      </c>
    </row>
    <row r="183" spans="1:15" x14ac:dyDescent="0.3">
      <c r="A183">
        <v>44.51</v>
      </c>
      <c r="B183">
        <v>41.75</v>
      </c>
      <c r="C183">
        <v>31.99</v>
      </c>
      <c r="D183">
        <v>38.29</v>
      </c>
      <c r="F183">
        <f t="shared" si="8"/>
        <v>-0.45052249367391345</v>
      </c>
      <c r="H183">
        <f t="shared" si="9"/>
        <v>-3.5400000000000027</v>
      </c>
      <c r="J183">
        <f t="shared" si="10"/>
        <v>7.8575432963004106</v>
      </c>
      <c r="M183" t="s">
        <v>1</v>
      </c>
      <c r="N183">
        <v>7.8575432963004106</v>
      </c>
      <c r="O183" s="2">
        <f t="shared" si="11"/>
        <v>8.4683733257774829</v>
      </c>
    </row>
    <row r="184" spans="1:15" x14ac:dyDescent="0.3">
      <c r="A184">
        <v>44.91</v>
      </c>
      <c r="B184">
        <v>41.71</v>
      </c>
      <c r="C184">
        <v>32.770000000000003</v>
      </c>
      <c r="D184">
        <v>38.67</v>
      </c>
      <c r="F184">
        <f t="shared" si="8"/>
        <v>-0.35955540680408699</v>
      </c>
      <c r="H184">
        <f t="shared" si="9"/>
        <v>-2.7000000000000028</v>
      </c>
      <c r="J184">
        <f t="shared" si="10"/>
        <v>7.5092738112297877</v>
      </c>
      <c r="M184" t="s">
        <v>2</v>
      </c>
      <c r="N184">
        <v>7.5092738112297877</v>
      </c>
      <c r="O184" s="2">
        <f t="shared" si="11"/>
        <v>8.4683733257774829</v>
      </c>
    </row>
    <row r="185" spans="1:15" x14ac:dyDescent="0.3">
      <c r="A185">
        <v>44.99</v>
      </c>
      <c r="B185">
        <v>42.36</v>
      </c>
      <c r="C185">
        <v>32.9</v>
      </c>
      <c r="D185">
        <v>39.229999999999997</v>
      </c>
      <c r="F185">
        <f t="shared" si="8"/>
        <v>-0.49613490835598628</v>
      </c>
      <c r="H185">
        <f t="shared" si="9"/>
        <v>-3.6999999999999957</v>
      </c>
      <c r="J185">
        <f t="shared" si="10"/>
        <v>7.4576489936184354</v>
      </c>
      <c r="M185" t="s">
        <v>3</v>
      </c>
      <c r="N185">
        <v>7.4576489936184354</v>
      </c>
      <c r="O185" s="2">
        <f t="shared" si="11"/>
        <v>8.4683733257774829</v>
      </c>
    </row>
    <row r="186" spans="1:15" x14ac:dyDescent="0.3">
      <c r="A186">
        <v>44.76</v>
      </c>
      <c r="B186">
        <v>42.02</v>
      </c>
      <c r="C186">
        <v>33</v>
      </c>
      <c r="D186">
        <v>38.79</v>
      </c>
      <c r="F186">
        <f t="shared" si="8"/>
        <v>-0.41269740667002208</v>
      </c>
      <c r="H186">
        <f t="shared" si="9"/>
        <v>-3.0500000000000043</v>
      </c>
      <c r="J186">
        <f t="shared" si="10"/>
        <v>7.3904026308521829</v>
      </c>
      <c r="M186" t="s">
        <v>4</v>
      </c>
      <c r="N186">
        <v>7.3904026308521829</v>
      </c>
      <c r="O186" s="2">
        <f t="shared" si="11"/>
        <v>8.4683733257774829</v>
      </c>
    </row>
    <row r="187" spans="1:15" x14ac:dyDescent="0.3">
      <c r="A187">
        <v>45.16</v>
      </c>
      <c r="B187">
        <v>42.46</v>
      </c>
      <c r="C187">
        <v>32.79</v>
      </c>
      <c r="D187">
        <v>39.18</v>
      </c>
      <c r="F187">
        <f t="shared" si="8"/>
        <v>-0.48060774150266322</v>
      </c>
      <c r="H187">
        <f t="shared" si="9"/>
        <v>-3.6900000000000048</v>
      </c>
      <c r="J187">
        <f t="shared" si="10"/>
        <v>7.6777789480936969</v>
      </c>
      <c r="M187" t="s">
        <v>5</v>
      </c>
      <c r="N187">
        <v>7.6777789480936969</v>
      </c>
      <c r="O187" s="2">
        <f t="shared" si="11"/>
        <v>8.4683733257774829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FF65A-5113-44DE-9622-5DABF79DB371}">
  <dimension ref="A2:J187"/>
  <sheetViews>
    <sheetView workbookViewId="0">
      <selection activeCell="J2" sqref="J2:J187"/>
    </sheetView>
  </sheetViews>
  <sheetFormatPr defaultRowHeight="14.4" x14ac:dyDescent="0.3"/>
  <cols>
    <col min="1" max="1" width="14.109375" customWidth="1"/>
    <col min="3" max="3" width="13.88671875" customWidth="1"/>
    <col min="4" max="4" width="14.21875" customWidth="1"/>
    <col min="6" max="6" width="11.33203125" customWidth="1"/>
    <col min="8" max="8" width="15.21875" customWidth="1"/>
    <col min="9" max="9" width="11" customWidth="1"/>
    <col min="11" max="11" width="14.33203125" customWidth="1"/>
  </cols>
  <sheetData>
    <row r="2" spans="1:10" x14ac:dyDescent="0.3">
      <c r="A2">
        <v>56.170575747906703</v>
      </c>
      <c r="B2">
        <v>1400</v>
      </c>
      <c r="C2">
        <v>8.6287179879301217</v>
      </c>
      <c r="D2">
        <f>A2*B2*C2</f>
        <v>678552.08028769563</v>
      </c>
      <c r="F2" s="1">
        <v>45292</v>
      </c>
      <c r="G2" t="s">
        <v>0</v>
      </c>
      <c r="H2" s="2">
        <v>678.55208028769562</v>
      </c>
      <c r="J2">
        <v>654.19312721070003</v>
      </c>
    </row>
    <row r="3" spans="1:10" x14ac:dyDescent="0.3">
      <c r="A3">
        <v>55.813228328000939</v>
      </c>
      <c r="B3">
        <v>1400</v>
      </c>
      <c r="C3">
        <v>8.5680196022745214</v>
      </c>
      <c r="D3">
        <f t="shared" ref="D3:D66" si="0">A3*B3*C3</f>
        <v>669492.36813274992</v>
      </c>
      <c r="G3" t="s">
        <v>1</v>
      </c>
      <c r="H3" s="2">
        <v>669.4923681327499</v>
      </c>
      <c r="J3">
        <v>654.19312721070003</v>
      </c>
    </row>
    <row r="4" spans="1:10" x14ac:dyDescent="0.3">
      <c r="A4">
        <v>55.495538494152299</v>
      </c>
      <c r="B4">
        <v>1400</v>
      </c>
      <c r="C4">
        <v>8.1146392811837043</v>
      </c>
      <c r="D4">
        <f t="shared" si="0"/>
        <v>630456.78723312682</v>
      </c>
      <c r="G4" t="s">
        <v>2</v>
      </c>
      <c r="H4" s="2">
        <v>630.45678723312676</v>
      </c>
      <c r="J4">
        <v>654.19312721070003</v>
      </c>
    </row>
    <row r="5" spans="1:10" x14ac:dyDescent="0.3">
      <c r="A5">
        <v>54.657164559956811</v>
      </c>
      <c r="B5">
        <v>1400</v>
      </c>
      <c r="C5">
        <v>8.5824333666528343</v>
      </c>
      <c r="D5">
        <f t="shared" si="0"/>
        <v>656728.06198441132</v>
      </c>
      <c r="G5" t="s">
        <v>3</v>
      </c>
      <c r="H5" s="2">
        <v>656.72806198441128</v>
      </c>
      <c r="J5">
        <v>654.19312721070003</v>
      </c>
    </row>
    <row r="6" spans="1:10" x14ac:dyDescent="0.3">
      <c r="A6">
        <v>54.914826409003247</v>
      </c>
      <c r="B6">
        <v>1400</v>
      </c>
      <c r="C6">
        <v>8.3741616006730339</v>
      </c>
      <c r="D6">
        <f t="shared" si="0"/>
        <v>643811.88287066063</v>
      </c>
      <c r="G6" t="s">
        <v>4</v>
      </c>
      <c r="H6" s="2">
        <v>643.81188287066061</v>
      </c>
      <c r="J6">
        <v>654.19312721070003</v>
      </c>
    </row>
    <row r="7" spans="1:10" x14ac:dyDescent="0.3">
      <c r="A7">
        <v>56.116399724929551</v>
      </c>
      <c r="B7">
        <v>1400</v>
      </c>
      <c r="C7">
        <v>9.260940238756989</v>
      </c>
      <c r="D7">
        <f t="shared" si="0"/>
        <v>727566.87397348031</v>
      </c>
      <c r="G7" t="s">
        <v>5</v>
      </c>
      <c r="H7" s="2">
        <v>727.56687397348026</v>
      </c>
      <c r="I7" s="2">
        <v>549.37830295339097</v>
      </c>
      <c r="J7">
        <v>654.19312721070003</v>
      </c>
    </row>
    <row r="8" spans="1:10" x14ac:dyDescent="0.3">
      <c r="A8">
        <v>55.337652867260935</v>
      </c>
      <c r="B8">
        <v>1400</v>
      </c>
      <c r="C8">
        <v>8.6613535456735669</v>
      </c>
      <c r="D8">
        <f t="shared" si="0"/>
        <v>671018.56621954497</v>
      </c>
      <c r="F8" s="1">
        <v>45323</v>
      </c>
      <c r="G8" t="s">
        <v>0</v>
      </c>
      <c r="H8" s="2">
        <v>671.01856621954494</v>
      </c>
      <c r="I8" s="2">
        <v>742.28145800978496</v>
      </c>
      <c r="J8">
        <v>654.19312721070003</v>
      </c>
    </row>
    <row r="9" spans="1:10" x14ac:dyDescent="0.3">
      <c r="A9">
        <v>55.863859522364343</v>
      </c>
      <c r="B9">
        <v>1400</v>
      </c>
      <c r="C9">
        <v>9.4909489958047342</v>
      </c>
      <c r="D9">
        <f t="shared" si="0"/>
        <v>742281.45800978481</v>
      </c>
      <c r="G9" t="s">
        <v>1</v>
      </c>
      <c r="H9" s="2">
        <v>742.28145800978484</v>
      </c>
      <c r="I9" s="2">
        <v>654.19312721070003</v>
      </c>
      <c r="J9">
        <v>654.19312721070003</v>
      </c>
    </row>
    <row r="10" spans="1:10" x14ac:dyDescent="0.3">
      <c r="A10">
        <v>56.297736741818198</v>
      </c>
      <c r="B10">
        <v>1400</v>
      </c>
      <c r="C10">
        <v>8.5852539426177241</v>
      </c>
      <c r="D10">
        <f t="shared" si="0"/>
        <v>676662.51285240916</v>
      </c>
      <c r="G10" t="s">
        <v>2</v>
      </c>
      <c r="H10" s="2">
        <v>676.66251285240912</v>
      </c>
      <c r="J10">
        <v>654.19312721070003</v>
      </c>
    </row>
    <row r="11" spans="1:10" x14ac:dyDescent="0.3">
      <c r="A11">
        <v>55.980740867466274</v>
      </c>
      <c r="B11">
        <v>1400</v>
      </c>
      <c r="C11">
        <v>7.3302453420327511</v>
      </c>
      <c r="D11">
        <f t="shared" si="0"/>
        <v>574493.59098220197</v>
      </c>
      <c r="G11" t="s">
        <v>3</v>
      </c>
      <c r="H11" s="2">
        <v>574.49359098220202</v>
      </c>
      <c r="J11">
        <v>654.19312721070003</v>
      </c>
    </row>
    <row r="12" spans="1:10" x14ac:dyDescent="0.3">
      <c r="A12">
        <v>55.462925590536827</v>
      </c>
      <c r="B12">
        <v>1400</v>
      </c>
      <c r="C12">
        <v>8.4592443306395495</v>
      </c>
      <c r="D12">
        <f t="shared" si="0"/>
        <v>656844.21440740454</v>
      </c>
      <c r="G12" t="s">
        <v>4</v>
      </c>
      <c r="H12" s="2">
        <v>656.84421440740448</v>
      </c>
      <c r="J12">
        <v>654.19312721070003</v>
      </c>
    </row>
    <row r="13" spans="1:10" x14ac:dyDescent="0.3">
      <c r="A13">
        <v>56.468648150927955</v>
      </c>
      <c r="B13">
        <v>1400</v>
      </c>
      <c r="C13">
        <v>8.6296202550960324</v>
      </c>
      <c r="D13">
        <f t="shared" si="0"/>
        <v>682224.18580559455</v>
      </c>
      <c r="G13" t="s">
        <v>5</v>
      </c>
      <c r="H13" s="2">
        <v>682.22418580559452</v>
      </c>
      <c r="J13">
        <v>654.19312721070003</v>
      </c>
    </row>
    <row r="14" spans="1:10" x14ac:dyDescent="0.3">
      <c r="A14">
        <v>55.594408769390618</v>
      </c>
      <c r="B14">
        <v>1400</v>
      </c>
      <c r="C14">
        <v>8.4975807179678498</v>
      </c>
      <c r="D14">
        <f t="shared" si="0"/>
        <v>661385.16637983499</v>
      </c>
      <c r="F14" s="1">
        <v>45352</v>
      </c>
      <c r="G14" t="s">
        <v>0</v>
      </c>
      <c r="H14" s="2">
        <v>661.38516637983503</v>
      </c>
      <c r="J14">
        <v>654.19312721070003</v>
      </c>
    </row>
    <row r="15" spans="1:10" x14ac:dyDescent="0.3">
      <c r="A15">
        <v>55.007758825121904</v>
      </c>
      <c r="B15">
        <v>1400</v>
      </c>
      <c r="C15">
        <v>8.2496367383687073</v>
      </c>
      <c r="D15">
        <f t="shared" si="0"/>
        <v>635311.63933867158</v>
      </c>
      <c r="G15" t="s">
        <v>1</v>
      </c>
      <c r="H15" s="2">
        <v>635.31163933867163</v>
      </c>
      <c r="J15">
        <v>654.19312721070003</v>
      </c>
    </row>
    <row r="16" spans="1:10" x14ac:dyDescent="0.3">
      <c r="A16">
        <v>55.028956495100971</v>
      </c>
      <c r="B16">
        <v>1400</v>
      </c>
      <c r="C16">
        <v>8.5802111473379448</v>
      </c>
      <c r="D16">
        <f t="shared" si="0"/>
        <v>661024.09232389624</v>
      </c>
      <c r="G16" t="s">
        <v>2</v>
      </c>
      <c r="H16" s="2">
        <v>661.0240923238963</v>
      </c>
      <c r="J16">
        <v>654.19312721070003</v>
      </c>
    </row>
    <row r="17" spans="1:10" x14ac:dyDescent="0.3">
      <c r="A17">
        <v>54.787089428692028</v>
      </c>
      <c r="B17">
        <v>1400</v>
      </c>
      <c r="C17">
        <v>8.2613597675628352</v>
      </c>
      <c r="D17">
        <f t="shared" si="0"/>
        <v>633662.19894328888</v>
      </c>
      <c r="G17" t="s">
        <v>3</v>
      </c>
      <c r="H17" s="2">
        <v>633.6621989432889</v>
      </c>
      <c r="J17">
        <v>654.19312721070003</v>
      </c>
    </row>
    <row r="18" spans="1:10" x14ac:dyDescent="0.3">
      <c r="A18">
        <v>54.999959135396665</v>
      </c>
      <c r="B18">
        <v>1400</v>
      </c>
      <c r="C18">
        <v>8.4372299625413429</v>
      </c>
      <c r="D18">
        <f t="shared" si="0"/>
        <v>649666.22441800556</v>
      </c>
      <c r="G18" t="s">
        <v>4</v>
      </c>
      <c r="H18" s="2">
        <v>649.66622441800553</v>
      </c>
      <c r="J18">
        <v>654.19312721070003</v>
      </c>
    </row>
    <row r="19" spans="1:10" x14ac:dyDescent="0.3">
      <c r="A19">
        <v>55.783335215435969</v>
      </c>
      <c r="B19">
        <v>1400</v>
      </c>
      <c r="C19">
        <v>8.3713849824421676</v>
      </c>
      <c r="D19">
        <f t="shared" si="0"/>
        <v>653777.2845702531</v>
      </c>
      <c r="G19" t="s">
        <v>5</v>
      </c>
      <c r="H19" s="2">
        <v>653.77728457025307</v>
      </c>
      <c r="J19">
        <v>654.19312721070003</v>
      </c>
    </row>
    <row r="20" spans="1:10" x14ac:dyDescent="0.3">
      <c r="A20">
        <v>55.156768664306604</v>
      </c>
      <c r="B20">
        <v>1400</v>
      </c>
      <c r="C20">
        <v>8.5512690132794358</v>
      </c>
      <c r="D20">
        <f t="shared" si="0"/>
        <v>660324.51345239009</v>
      </c>
      <c r="F20" s="1">
        <v>45383</v>
      </c>
      <c r="G20" t="s">
        <v>0</v>
      </c>
      <c r="H20" s="2">
        <v>660.32451345239008</v>
      </c>
      <c r="J20">
        <v>654.19312721070003</v>
      </c>
    </row>
    <row r="21" spans="1:10" x14ac:dyDescent="0.3">
      <c r="A21">
        <v>54.723367988139444</v>
      </c>
      <c r="B21">
        <v>1400</v>
      </c>
      <c r="C21">
        <v>8.6706186036074495</v>
      </c>
      <c r="D21">
        <f t="shared" si="0"/>
        <v>664279.63354202558</v>
      </c>
      <c r="G21" t="s">
        <v>1</v>
      </c>
      <c r="H21" s="2">
        <v>664.27963354202552</v>
      </c>
      <c r="J21">
        <v>654.19312721070003</v>
      </c>
    </row>
    <row r="22" spans="1:10" x14ac:dyDescent="0.3">
      <c r="A22">
        <v>54.669619849148518</v>
      </c>
      <c r="B22">
        <v>1400</v>
      </c>
      <c r="C22">
        <v>8.8026077478245632</v>
      </c>
      <c r="D22">
        <f t="shared" si="0"/>
        <v>673729.30695663369</v>
      </c>
      <c r="G22" t="s">
        <v>2</v>
      </c>
      <c r="H22" s="2">
        <v>673.72930695663365</v>
      </c>
      <c r="J22">
        <v>654.19312721070003</v>
      </c>
    </row>
    <row r="23" spans="1:10" x14ac:dyDescent="0.3">
      <c r="A23">
        <v>53.98936096864805</v>
      </c>
      <c r="B23">
        <v>1400</v>
      </c>
      <c r="C23">
        <v>8.8286850599599127</v>
      </c>
      <c r="D23">
        <f t="shared" si="0"/>
        <v>667317.09041296027</v>
      </c>
      <c r="G23" t="s">
        <v>3</v>
      </c>
      <c r="H23" s="2">
        <v>667.31709041296028</v>
      </c>
      <c r="J23">
        <v>654.19312721070003</v>
      </c>
    </row>
    <row r="24" spans="1:10" x14ac:dyDescent="0.3">
      <c r="A24">
        <v>54.894942969935371</v>
      </c>
      <c r="B24">
        <v>1400</v>
      </c>
      <c r="C24">
        <v>8.6354375687061165</v>
      </c>
      <c r="D24">
        <f t="shared" si="0"/>
        <v>663658.59399638348</v>
      </c>
      <c r="G24" t="s">
        <v>4</v>
      </c>
      <c r="H24" s="2">
        <v>663.6585939963835</v>
      </c>
      <c r="J24">
        <v>654.19312721070003</v>
      </c>
    </row>
    <row r="25" spans="1:10" x14ac:dyDescent="0.3">
      <c r="A25">
        <v>54.840974423996208</v>
      </c>
      <c r="B25">
        <v>1400</v>
      </c>
      <c r="C25">
        <v>8.7368792219085503</v>
      </c>
      <c r="D25">
        <f t="shared" si="0"/>
        <v>670794.55793592299</v>
      </c>
      <c r="G25" t="s">
        <v>5</v>
      </c>
      <c r="H25" s="2">
        <v>670.79455793592297</v>
      </c>
      <c r="J25">
        <v>654.19312721070003</v>
      </c>
    </row>
    <row r="26" spans="1:10" x14ac:dyDescent="0.3">
      <c r="A26">
        <v>54.052701091938388</v>
      </c>
      <c r="B26">
        <v>1400</v>
      </c>
      <c r="C26">
        <v>8.463039779927529</v>
      </c>
      <c r="D26">
        <f t="shared" si="0"/>
        <v>640430.22337504954</v>
      </c>
      <c r="F26" s="1">
        <v>45413</v>
      </c>
      <c r="G26" t="s">
        <v>0</v>
      </c>
      <c r="H26" s="2">
        <v>640.43022337504954</v>
      </c>
      <c r="J26">
        <v>654.19312721070003</v>
      </c>
    </row>
    <row r="27" spans="1:10" x14ac:dyDescent="0.3">
      <c r="A27">
        <v>53.368221767549272</v>
      </c>
      <c r="B27">
        <v>1400</v>
      </c>
      <c r="C27">
        <v>8.430275104951944</v>
      </c>
      <c r="D27">
        <f t="shared" si="0"/>
        <v>629872.307907535</v>
      </c>
      <c r="G27" t="s">
        <v>1</v>
      </c>
      <c r="H27" s="2">
        <v>629.87230790753495</v>
      </c>
      <c r="J27">
        <v>654.19312721070003</v>
      </c>
    </row>
    <row r="28" spans="1:10" x14ac:dyDescent="0.3">
      <c r="A28">
        <v>54.58261820288584</v>
      </c>
      <c r="B28">
        <v>1400</v>
      </c>
      <c r="C28">
        <v>8.3508758975330117</v>
      </c>
      <c r="D28">
        <f t="shared" si="0"/>
        <v>638137.73908461642</v>
      </c>
      <c r="G28" t="s">
        <v>2</v>
      </c>
      <c r="H28" s="2">
        <v>638.13773908461644</v>
      </c>
      <c r="J28">
        <v>654.19312721070003</v>
      </c>
    </row>
    <row r="29" spans="1:10" x14ac:dyDescent="0.3">
      <c r="A29">
        <v>55.047009252970014</v>
      </c>
      <c r="B29">
        <v>1400</v>
      </c>
      <c r="C29">
        <v>8.1813146430141224</v>
      </c>
      <c r="D29">
        <f t="shared" si="0"/>
        <v>630499.66399764037</v>
      </c>
      <c r="G29" t="s">
        <v>3</v>
      </c>
      <c r="H29" s="2">
        <v>630.49966399764037</v>
      </c>
      <c r="J29">
        <v>654.19312721070003</v>
      </c>
    </row>
    <row r="30" spans="1:10" x14ac:dyDescent="0.3">
      <c r="A30">
        <v>55.389539613606487</v>
      </c>
      <c r="B30">
        <v>1400</v>
      </c>
      <c r="C30">
        <v>8.4217240839260707</v>
      </c>
      <c r="D30">
        <f t="shared" si="0"/>
        <v>653065.58766608161</v>
      </c>
      <c r="G30" t="s">
        <v>4</v>
      </c>
      <c r="H30" s="2">
        <v>653.06558766608157</v>
      </c>
      <c r="J30">
        <v>654.19312721070003</v>
      </c>
    </row>
    <row r="31" spans="1:10" x14ac:dyDescent="0.3">
      <c r="A31">
        <v>54.965570146985328</v>
      </c>
      <c r="B31">
        <v>1400</v>
      </c>
      <c r="C31">
        <v>8.5155469386550653</v>
      </c>
      <c r="D31">
        <f t="shared" si="0"/>
        <v>655286.64963522763</v>
      </c>
      <c r="G31" t="s">
        <v>5</v>
      </c>
      <c r="H31" s="2">
        <v>655.2866496352276</v>
      </c>
      <c r="J31">
        <v>654.19312721070003</v>
      </c>
    </row>
    <row r="32" spans="1:10" x14ac:dyDescent="0.3">
      <c r="A32">
        <v>54.942521097297934</v>
      </c>
      <c r="B32">
        <v>1400</v>
      </c>
      <c r="C32">
        <v>8.2508156832767057</v>
      </c>
      <c r="D32">
        <f t="shared" si="0"/>
        <v>634648.86064768583</v>
      </c>
      <c r="F32" s="1">
        <v>45444</v>
      </c>
      <c r="G32" t="s">
        <v>0</v>
      </c>
      <c r="H32" s="2">
        <v>634.64886064768586</v>
      </c>
      <c r="J32">
        <v>654.19312721070003</v>
      </c>
    </row>
    <row r="33" spans="1:10" x14ac:dyDescent="0.3">
      <c r="A33">
        <v>54.894380126003021</v>
      </c>
      <c r="B33">
        <v>1400</v>
      </c>
      <c r="C33">
        <v>8.5256722569988792</v>
      </c>
      <c r="D33">
        <f t="shared" si="0"/>
        <v>655216.09118758049</v>
      </c>
      <c r="G33" t="s">
        <v>1</v>
      </c>
      <c r="H33" s="2">
        <v>655.21609118758045</v>
      </c>
      <c r="J33">
        <v>654.19312721070003</v>
      </c>
    </row>
    <row r="34" spans="1:10" x14ac:dyDescent="0.3">
      <c r="A34">
        <v>55.221678881397771</v>
      </c>
      <c r="B34">
        <v>1400</v>
      </c>
      <c r="C34">
        <v>8.4366662883473023</v>
      </c>
      <c r="D34">
        <f t="shared" si="0"/>
        <v>652241.6272464802</v>
      </c>
      <c r="F34" s="1"/>
      <c r="G34" t="s">
        <v>2</v>
      </c>
      <c r="H34" s="2">
        <v>652.24162724648022</v>
      </c>
      <c r="J34">
        <v>654.19312721070003</v>
      </c>
    </row>
    <row r="35" spans="1:10" x14ac:dyDescent="0.3">
      <c r="A35">
        <v>55.06941204901667</v>
      </c>
      <c r="B35">
        <v>1400</v>
      </c>
      <c r="C35">
        <v>8.3264097142950231</v>
      </c>
      <c r="D35">
        <f t="shared" si="0"/>
        <v>641942.68242362689</v>
      </c>
      <c r="G35" t="s">
        <v>3</v>
      </c>
      <c r="H35" s="2">
        <v>641.94268242362693</v>
      </c>
      <c r="J35">
        <v>654.19312721070003</v>
      </c>
    </row>
    <row r="36" spans="1:10" x14ac:dyDescent="0.3">
      <c r="A36">
        <v>55.010437689550997</v>
      </c>
      <c r="B36">
        <v>1400</v>
      </c>
      <c r="C36">
        <v>8.3931333461495239</v>
      </c>
      <c r="D36">
        <f t="shared" si="0"/>
        <v>646393.91454183147</v>
      </c>
      <c r="G36" t="s">
        <v>4</v>
      </c>
      <c r="H36" s="2">
        <v>646.39391454183146</v>
      </c>
      <c r="J36">
        <v>654.19312721070003</v>
      </c>
    </row>
    <row r="37" spans="1:10" x14ac:dyDescent="0.3">
      <c r="A37">
        <v>56.010817140377249</v>
      </c>
      <c r="B37">
        <v>1400</v>
      </c>
      <c r="C37">
        <v>8.3669870506175457</v>
      </c>
      <c r="D37">
        <f t="shared" si="0"/>
        <v>656098.49439126113</v>
      </c>
      <c r="G37" t="s">
        <v>5</v>
      </c>
      <c r="H37" s="2">
        <v>656.09849439126117</v>
      </c>
      <c r="J37">
        <v>654.19312721070003</v>
      </c>
    </row>
    <row r="38" spans="1:10" x14ac:dyDescent="0.3">
      <c r="A38">
        <v>55.814164741448089</v>
      </c>
      <c r="B38">
        <v>1400</v>
      </c>
      <c r="C38">
        <v>8.4490457329347208</v>
      </c>
      <c r="D38">
        <f t="shared" si="0"/>
        <v>660207.00262446655</v>
      </c>
      <c r="F38" s="1">
        <v>45474</v>
      </c>
      <c r="G38" t="s">
        <v>0</v>
      </c>
      <c r="H38" s="2">
        <v>660.20700262446655</v>
      </c>
      <c r="J38">
        <v>654.19312721070003</v>
      </c>
    </row>
    <row r="39" spans="1:10" x14ac:dyDescent="0.3">
      <c r="A39">
        <v>54.619190137986678</v>
      </c>
      <c r="B39">
        <v>1400</v>
      </c>
      <c r="C39">
        <v>8.3799301519722214</v>
      </c>
      <c r="D39">
        <f t="shared" si="0"/>
        <v>640786.99763906572</v>
      </c>
      <c r="G39" t="s">
        <v>1</v>
      </c>
      <c r="H39" s="2">
        <v>640.7869976390657</v>
      </c>
      <c r="J39">
        <v>654.19312721070003</v>
      </c>
    </row>
    <row r="40" spans="1:10" x14ac:dyDescent="0.3">
      <c r="A40">
        <v>54.797348417808664</v>
      </c>
      <c r="B40">
        <v>1400</v>
      </c>
      <c r="C40">
        <v>8.6995471442001815</v>
      </c>
      <c r="D40">
        <f t="shared" si="0"/>
        <v>667396.96231304551</v>
      </c>
      <c r="G40" t="s">
        <v>2</v>
      </c>
      <c r="H40" s="2">
        <v>667.39696231304549</v>
      </c>
      <c r="J40">
        <v>654.19312721070003</v>
      </c>
    </row>
    <row r="41" spans="1:10" x14ac:dyDescent="0.3">
      <c r="A41">
        <v>54.336858871051632</v>
      </c>
      <c r="B41">
        <v>1400</v>
      </c>
      <c r="C41">
        <v>8.7462320540013785</v>
      </c>
      <c r="D41">
        <f t="shared" si="0"/>
        <v>665339.88748043729</v>
      </c>
      <c r="G41" t="s">
        <v>3</v>
      </c>
      <c r="H41" s="2">
        <v>665.33988748043726</v>
      </c>
      <c r="J41">
        <v>654.19312721070003</v>
      </c>
    </row>
    <row r="42" spans="1:10" x14ac:dyDescent="0.3">
      <c r="A42">
        <v>54.643122128232719</v>
      </c>
      <c r="B42">
        <v>1400</v>
      </c>
      <c r="C42">
        <v>8.7779443366816636</v>
      </c>
      <c r="D42">
        <f t="shared" si="0"/>
        <v>671515.99819377484</v>
      </c>
      <c r="G42" t="s">
        <v>4</v>
      </c>
      <c r="H42" s="2">
        <v>671.51599819377486</v>
      </c>
      <c r="J42">
        <v>654.19312721070003</v>
      </c>
    </row>
    <row r="43" spans="1:10" x14ac:dyDescent="0.3">
      <c r="A43">
        <v>55.118299794420757</v>
      </c>
      <c r="B43">
        <v>1400</v>
      </c>
      <c r="C43">
        <v>8.9560209122903789</v>
      </c>
      <c r="D43">
        <f t="shared" si="0"/>
        <v>691096.90385221189</v>
      </c>
      <c r="G43" t="s">
        <v>5</v>
      </c>
      <c r="H43" s="2">
        <v>691.09690385221188</v>
      </c>
      <c r="J43">
        <v>654.19312721070003</v>
      </c>
    </row>
    <row r="44" spans="1:10" x14ac:dyDescent="0.3">
      <c r="A44">
        <v>54.785852520015013</v>
      </c>
      <c r="B44">
        <v>1400</v>
      </c>
      <c r="C44">
        <v>8.9443720452527806</v>
      </c>
      <c r="D44">
        <f t="shared" si="0"/>
        <v>686035.06685750943</v>
      </c>
      <c r="F44" s="1">
        <v>45505</v>
      </c>
      <c r="G44" t="s">
        <v>0</v>
      </c>
      <c r="H44" s="2">
        <v>686.03506685750938</v>
      </c>
      <c r="J44">
        <v>654.19312721070003</v>
      </c>
    </row>
    <row r="45" spans="1:10" x14ac:dyDescent="0.3">
      <c r="A45">
        <v>54.755669737602027</v>
      </c>
      <c r="B45">
        <v>1400</v>
      </c>
      <c r="C45">
        <v>9.1098109244950844</v>
      </c>
      <c r="D45">
        <f t="shared" si="0"/>
        <v>698339.31769511255</v>
      </c>
      <c r="G45" t="s">
        <v>1</v>
      </c>
      <c r="H45" s="2">
        <v>698.33931769511253</v>
      </c>
      <c r="J45">
        <v>654.19312721070003</v>
      </c>
    </row>
    <row r="46" spans="1:10" x14ac:dyDescent="0.3">
      <c r="A46">
        <v>54.916330759296521</v>
      </c>
      <c r="B46">
        <v>1400</v>
      </c>
      <c r="C46">
        <v>8.5737368281970117</v>
      </c>
      <c r="D46">
        <f t="shared" si="0"/>
        <v>659173.43450060056</v>
      </c>
      <c r="G46" t="s">
        <v>2</v>
      </c>
      <c r="H46" s="2">
        <v>659.17343450060059</v>
      </c>
      <c r="J46">
        <v>654.19312721070003</v>
      </c>
    </row>
    <row r="47" spans="1:10" x14ac:dyDescent="0.3">
      <c r="A47">
        <v>55.147366394337389</v>
      </c>
      <c r="B47">
        <v>1400</v>
      </c>
      <c r="C47">
        <v>8.24723676071401</v>
      </c>
      <c r="D47">
        <f t="shared" si="0"/>
        <v>636738.74233752128</v>
      </c>
      <c r="G47" t="s">
        <v>3</v>
      </c>
      <c r="H47" s="2">
        <v>636.73874233752133</v>
      </c>
      <c r="J47">
        <v>654.19312721070003</v>
      </c>
    </row>
    <row r="48" spans="1:10" x14ac:dyDescent="0.3">
      <c r="A48">
        <v>56.210008896065403</v>
      </c>
      <c r="B48">
        <v>1400</v>
      </c>
      <c r="C48">
        <v>8.5259842949859515</v>
      </c>
      <c r="D48">
        <f t="shared" si="0"/>
        <v>670943.9142964239</v>
      </c>
      <c r="G48" t="s">
        <v>4</v>
      </c>
      <c r="H48" s="2">
        <v>670.94391429642394</v>
      </c>
      <c r="J48">
        <v>654.19312721070003</v>
      </c>
    </row>
    <row r="49" spans="1:10" x14ac:dyDescent="0.3">
      <c r="A49">
        <v>56.657619985990671</v>
      </c>
      <c r="B49">
        <v>1400</v>
      </c>
      <c r="C49">
        <v>8.6904770337869106</v>
      </c>
      <c r="D49">
        <f t="shared" si="0"/>
        <v>689334.44338818942</v>
      </c>
      <c r="G49" t="s">
        <v>5</v>
      </c>
      <c r="H49" s="2">
        <v>689.33444338818947</v>
      </c>
      <c r="J49">
        <v>654.19312721070003</v>
      </c>
    </row>
    <row r="50" spans="1:10" x14ac:dyDescent="0.3">
      <c r="A50">
        <v>56.212425984813478</v>
      </c>
      <c r="B50">
        <v>1400</v>
      </c>
      <c r="C50">
        <v>8.9333769311861424</v>
      </c>
      <c r="D50">
        <f t="shared" si="0"/>
        <v>703033.50535423763</v>
      </c>
      <c r="F50" s="1">
        <v>45536</v>
      </c>
      <c r="G50" t="s">
        <v>0</v>
      </c>
      <c r="H50" s="2">
        <v>703.0335053542376</v>
      </c>
      <c r="J50">
        <v>654.19312721070003</v>
      </c>
    </row>
    <row r="51" spans="1:10" x14ac:dyDescent="0.3">
      <c r="A51">
        <v>55.847236614186087</v>
      </c>
      <c r="B51">
        <v>1400</v>
      </c>
      <c r="C51">
        <v>8.8671377357653576</v>
      </c>
      <c r="D51">
        <f t="shared" si="0"/>
        <v>693287.19490781275</v>
      </c>
      <c r="G51" t="s">
        <v>1</v>
      </c>
      <c r="H51" s="2">
        <v>693.2871949078127</v>
      </c>
      <c r="J51">
        <v>654.19312721070003</v>
      </c>
    </row>
    <row r="52" spans="1:10" x14ac:dyDescent="0.3">
      <c r="A52">
        <v>56.332990978690397</v>
      </c>
      <c r="B52">
        <v>1400</v>
      </c>
      <c r="C52">
        <v>8.4832938666441748</v>
      </c>
      <c r="D52">
        <f t="shared" si="0"/>
        <v>669045.04360294424</v>
      </c>
      <c r="G52" t="s">
        <v>2</v>
      </c>
      <c r="H52" s="2">
        <v>669.04504360294425</v>
      </c>
      <c r="J52">
        <v>654.19312721070003</v>
      </c>
    </row>
    <row r="53" spans="1:10" x14ac:dyDescent="0.3">
      <c r="A53">
        <v>56.954792104459948</v>
      </c>
      <c r="B53">
        <v>1400</v>
      </c>
      <c r="C53">
        <v>8.6917178393239976</v>
      </c>
      <c r="D53">
        <f t="shared" si="0"/>
        <v>693048.97559705377</v>
      </c>
      <c r="G53" t="s">
        <v>3</v>
      </c>
      <c r="H53" s="2">
        <v>693.04897559705375</v>
      </c>
      <c r="J53">
        <v>654.19312721070003</v>
      </c>
    </row>
    <row r="54" spans="1:10" x14ac:dyDescent="0.3">
      <c r="A54">
        <v>56.885057131993634</v>
      </c>
      <c r="B54">
        <v>1400</v>
      </c>
      <c r="C54">
        <v>8.4739099032531424</v>
      </c>
      <c r="D54">
        <f t="shared" si="0"/>
        <v>674854.38856909028</v>
      </c>
      <c r="G54" t="s">
        <v>4</v>
      </c>
      <c r="H54" s="2">
        <v>674.85438856909025</v>
      </c>
      <c r="J54">
        <v>654.19312721070003</v>
      </c>
    </row>
    <row r="55" spans="1:10" x14ac:dyDescent="0.3">
      <c r="A55">
        <v>57.115274321488705</v>
      </c>
      <c r="B55">
        <v>1400</v>
      </c>
      <c r="C55">
        <v>8.6615550766945031</v>
      </c>
      <c r="D55">
        <f t="shared" si="0"/>
        <v>692589.93195852556</v>
      </c>
      <c r="G55" t="s">
        <v>5</v>
      </c>
      <c r="H55" s="2">
        <v>692.58993195852554</v>
      </c>
      <c r="J55">
        <v>654.19312721070003</v>
      </c>
    </row>
    <row r="56" spans="1:10" x14ac:dyDescent="0.3">
      <c r="A56">
        <v>56.603140470464467</v>
      </c>
      <c r="B56">
        <v>1400</v>
      </c>
      <c r="C56">
        <v>8.6903913677362947</v>
      </c>
      <c r="D56">
        <f t="shared" si="0"/>
        <v>688664.820663805</v>
      </c>
      <c r="F56" s="1">
        <v>45566</v>
      </c>
      <c r="G56" t="s">
        <v>0</v>
      </c>
      <c r="H56" s="2">
        <v>688.66482066380502</v>
      </c>
      <c r="J56">
        <v>654.19312721070003</v>
      </c>
    </row>
    <row r="57" spans="1:10" x14ac:dyDescent="0.3">
      <c r="A57">
        <v>56.257985020472688</v>
      </c>
      <c r="B57">
        <v>1400</v>
      </c>
      <c r="C57">
        <v>8.5089222999936727</v>
      </c>
      <c r="D57">
        <f t="shared" si="0"/>
        <v>670172.75261077401</v>
      </c>
      <c r="G57" t="s">
        <v>1</v>
      </c>
      <c r="H57" s="2">
        <v>670.17275261077407</v>
      </c>
      <c r="J57">
        <v>654.19312721070003</v>
      </c>
    </row>
    <row r="58" spans="1:10" x14ac:dyDescent="0.3">
      <c r="A58">
        <v>55.568644894538288</v>
      </c>
      <c r="B58">
        <v>1400</v>
      </c>
      <c r="C58">
        <v>8.7903419872451174</v>
      </c>
      <c r="D58">
        <f t="shared" si="0"/>
        <v>683854.3493470836</v>
      </c>
      <c r="G58" t="s">
        <v>2</v>
      </c>
      <c r="H58" s="2">
        <v>683.8543493470836</v>
      </c>
      <c r="J58">
        <v>654.19312721070003</v>
      </c>
    </row>
    <row r="59" spans="1:10" x14ac:dyDescent="0.3">
      <c r="A59">
        <v>56.37712085066309</v>
      </c>
      <c r="B59">
        <v>1400</v>
      </c>
      <c r="C59">
        <v>8.6475090991514278</v>
      </c>
      <c r="D59">
        <f t="shared" si="0"/>
        <v>682530.33175609633</v>
      </c>
      <c r="G59" t="s">
        <v>3</v>
      </c>
      <c r="H59" s="2">
        <v>682.5303317560963</v>
      </c>
      <c r="J59">
        <v>654.19312721070003</v>
      </c>
    </row>
    <row r="60" spans="1:10" x14ac:dyDescent="0.3">
      <c r="A60">
        <v>56.611166845378655</v>
      </c>
      <c r="B60">
        <v>1400</v>
      </c>
      <c r="C60">
        <v>8.6207449797514428</v>
      </c>
      <c r="D60">
        <f t="shared" si="0"/>
        <v>683242.60533223709</v>
      </c>
      <c r="G60" t="s">
        <v>4</v>
      </c>
      <c r="H60" s="2">
        <v>683.24260533223708</v>
      </c>
      <c r="J60">
        <v>654.19312721070003</v>
      </c>
    </row>
    <row r="61" spans="1:10" x14ac:dyDescent="0.3">
      <c r="A61">
        <v>56.406181015056326</v>
      </c>
      <c r="B61">
        <v>1400</v>
      </c>
      <c r="C61">
        <v>8.6063633677272993</v>
      </c>
      <c r="D61">
        <f t="shared" si="0"/>
        <v>679632.92600192607</v>
      </c>
      <c r="G61" t="s">
        <v>5</v>
      </c>
      <c r="H61" s="2">
        <v>679.63292600192608</v>
      </c>
      <c r="J61">
        <v>654.19312721070003</v>
      </c>
    </row>
    <row r="62" spans="1:10" x14ac:dyDescent="0.3">
      <c r="A62">
        <v>56.654264202646246</v>
      </c>
      <c r="B62">
        <v>1400</v>
      </c>
      <c r="C62">
        <v>8.8979879095006797</v>
      </c>
      <c r="D62">
        <f t="shared" si="0"/>
        <v>705752.54105552484</v>
      </c>
      <c r="F62" s="1">
        <v>45597</v>
      </c>
      <c r="G62" t="s">
        <v>0</v>
      </c>
      <c r="H62" s="2">
        <v>705.75254105552483</v>
      </c>
      <c r="J62">
        <v>654.19312721070003</v>
      </c>
    </row>
    <row r="63" spans="1:10" x14ac:dyDescent="0.3">
      <c r="A63">
        <v>56.424846830648747</v>
      </c>
      <c r="B63">
        <v>1400</v>
      </c>
      <c r="C63">
        <v>8.5793175835774846</v>
      </c>
      <c r="D63">
        <f t="shared" si="0"/>
        <v>677721.35279079154</v>
      </c>
      <c r="G63" t="s">
        <v>1</v>
      </c>
      <c r="H63" s="2">
        <v>677.72135279079157</v>
      </c>
      <c r="J63">
        <v>654.19312721070003</v>
      </c>
    </row>
    <row r="64" spans="1:10" x14ac:dyDescent="0.3">
      <c r="A64">
        <v>56.878927955231056</v>
      </c>
      <c r="B64">
        <v>1400</v>
      </c>
      <c r="C64">
        <v>8.6882484328135998</v>
      </c>
      <c r="D64">
        <f t="shared" si="0"/>
        <v>691849.55933401547</v>
      </c>
      <c r="G64" t="s">
        <v>2</v>
      </c>
      <c r="H64" s="2">
        <v>691.84955933401545</v>
      </c>
      <c r="J64">
        <v>654.19312721070003</v>
      </c>
    </row>
    <row r="65" spans="1:10" x14ac:dyDescent="0.3">
      <c r="A65">
        <v>56.83931083238258</v>
      </c>
      <c r="B65">
        <v>1400</v>
      </c>
      <c r="C65">
        <v>8.5385294816338231</v>
      </c>
      <c r="D65">
        <f t="shared" si="0"/>
        <v>679453.78376126627</v>
      </c>
      <c r="G65" t="s">
        <v>3</v>
      </c>
      <c r="H65" s="2">
        <v>679.45378376126632</v>
      </c>
      <c r="J65">
        <v>654.19312721070003</v>
      </c>
    </row>
    <row r="66" spans="1:10" x14ac:dyDescent="0.3">
      <c r="A66">
        <v>56.494262309030781</v>
      </c>
      <c r="B66">
        <v>1400</v>
      </c>
      <c r="C66">
        <v>8.5053056119590149</v>
      </c>
      <c r="D66">
        <f t="shared" si="0"/>
        <v>672701.35276467772</v>
      </c>
      <c r="G66" t="s">
        <v>4</v>
      </c>
      <c r="H66" s="2">
        <v>672.70135276467772</v>
      </c>
      <c r="J66">
        <v>654.19312721070003</v>
      </c>
    </row>
    <row r="67" spans="1:10" x14ac:dyDescent="0.3">
      <c r="A67">
        <v>57.930530548498133</v>
      </c>
      <c r="B67">
        <v>1400</v>
      </c>
      <c r="C67">
        <v>8.1910786100143902</v>
      </c>
      <c r="D67">
        <f t="shared" ref="D67:D130" si="1">A67*B67*C67</f>
        <v>664318.94149962359</v>
      </c>
      <c r="G67" t="s">
        <v>5</v>
      </c>
      <c r="H67" s="2">
        <v>664.31894149962363</v>
      </c>
      <c r="J67">
        <v>654.19312721070003</v>
      </c>
    </row>
    <row r="68" spans="1:10" x14ac:dyDescent="0.3">
      <c r="A68">
        <v>56.39534304961898</v>
      </c>
      <c r="B68">
        <v>1400</v>
      </c>
      <c r="C68">
        <v>8.2943768931680992</v>
      </c>
      <c r="D68">
        <f t="shared" si="1"/>
        <v>654869.92238226696</v>
      </c>
      <c r="F68" s="1">
        <v>45627</v>
      </c>
      <c r="G68" t="s">
        <v>0</v>
      </c>
      <c r="H68" s="2">
        <v>654.86992238226696</v>
      </c>
      <c r="J68">
        <v>654.19312721070003</v>
      </c>
    </row>
    <row r="69" spans="1:10" x14ac:dyDescent="0.3">
      <c r="A69">
        <v>56.302889760078045</v>
      </c>
      <c r="B69">
        <v>1400</v>
      </c>
      <c r="C69">
        <v>8.8106037144183489</v>
      </c>
      <c r="D69">
        <f t="shared" si="1"/>
        <v>694487.42951368261</v>
      </c>
      <c r="G69" t="s">
        <v>1</v>
      </c>
      <c r="H69" s="2">
        <v>694.48742951368263</v>
      </c>
      <c r="J69">
        <v>654.19312721070003</v>
      </c>
    </row>
    <row r="70" spans="1:10" x14ac:dyDescent="0.3">
      <c r="A70">
        <v>56.337316239217273</v>
      </c>
      <c r="B70">
        <v>1400</v>
      </c>
      <c r="C70">
        <v>8.5802111473379501</v>
      </c>
      <c r="D70">
        <f t="shared" si="1"/>
        <v>676740.49632956949</v>
      </c>
      <c r="G70" t="s">
        <v>2</v>
      </c>
      <c r="H70" s="2">
        <v>676.74049632956951</v>
      </c>
      <c r="J70">
        <v>654.19312721070003</v>
      </c>
    </row>
    <row r="71" spans="1:10" x14ac:dyDescent="0.3">
      <c r="A71">
        <v>55.705014470873934</v>
      </c>
      <c r="B71">
        <v>1400</v>
      </c>
      <c r="C71">
        <v>8.7627766564624956</v>
      </c>
      <c r="D71">
        <f t="shared" si="1"/>
        <v>683382.84063459153</v>
      </c>
      <c r="G71" t="s">
        <v>3</v>
      </c>
      <c r="H71" s="2">
        <v>683.3828406345915</v>
      </c>
      <c r="J71">
        <v>654.19312721070003</v>
      </c>
    </row>
    <row r="72" spans="1:10" x14ac:dyDescent="0.3">
      <c r="A72">
        <v>56.688738887269444</v>
      </c>
      <c r="B72">
        <v>1400</v>
      </c>
      <c r="C72">
        <v>9.0503407585691296</v>
      </c>
      <c r="D72">
        <f t="shared" si="1"/>
        <v>718273.36574467248</v>
      </c>
      <c r="G72" t="s">
        <v>4</v>
      </c>
      <c r="H72" s="2">
        <v>718.27336574467245</v>
      </c>
      <c r="J72">
        <v>654.19312721070003</v>
      </c>
    </row>
    <row r="73" spans="1:10" x14ac:dyDescent="0.3">
      <c r="A73">
        <v>56.78183866726922</v>
      </c>
      <c r="B73">
        <v>1400</v>
      </c>
      <c r="C73">
        <v>9.1082046783568522</v>
      </c>
      <c r="D73">
        <f t="shared" si="1"/>
        <v>724052.85203289567</v>
      </c>
      <c r="G73" t="s">
        <v>5</v>
      </c>
      <c r="H73" s="2">
        <v>724.05285203289566</v>
      </c>
      <c r="J73">
        <v>654.19312721070003</v>
      </c>
    </row>
    <row r="74" spans="1:10" x14ac:dyDescent="0.3">
      <c r="A74">
        <v>56.182848521159755</v>
      </c>
      <c r="B74">
        <v>1400</v>
      </c>
      <c r="C74">
        <v>8.6748166581156116</v>
      </c>
      <c r="D74">
        <f t="shared" si="1"/>
        <v>682326.2743524398</v>
      </c>
      <c r="F74" s="1" t="s">
        <v>6</v>
      </c>
      <c r="G74" t="s">
        <v>0</v>
      </c>
      <c r="H74" s="2">
        <v>682.32627435243978</v>
      </c>
      <c r="J74">
        <v>654.19312721070003</v>
      </c>
    </row>
    <row r="75" spans="1:10" x14ac:dyDescent="0.3">
      <c r="A75">
        <v>56.17509140466624</v>
      </c>
      <c r="B75">
        <v>1400</v>
      </c>
      <c r="C75">
        <v>8.4461280191166352</v>
      </c>
      <c r="D75">
        <f t="shared" si="1"/>
        <v>664246.81888514536</v>
      </c>
      <c r="G75" t="s">
        <v>1</v>
      </c>
      <c r="H75" s="2">
        <v>664.24681888514533</v>
      </c>
      <c r="J75">
        <v>654.19312721070003</v>
      </c>
    </row>
    <row r="76" spans="1:10" x14ac:dyDescent="0.3">
      <c r="A76">
        <v>56.7887819805538</v>
      </c>
      <c r="B76">
        <v>1400</v>
      </c>
      <c r="C76">
        <v>8.6412011793352175</v>
      </c>
      <c r="D76">
        <f t="shared" si="1"/>
        <v>687012.60575272085</v>
      </c>
      <c r="G76" t="s">
        <v>2</v>
      </c>
      <c r="H76" s="2">
        <v>687.0126057527209</v>
      </c>
      <c r="J76">
        <v>654.19312721070003</v>
      </c>
    </row>
    <row r="77" spans="1:10" x14ac:dyDescent="0.3">
      <c r="A77">
        <v>57.048099077026258</v>
      </c>
      <c r="B77">
        <v>1400</v>
      </c>
      <c r="C77">
        <v>8.7106799465751656</v>
      </c>
      <c r="D77">
        <f t="shared" si="1"/>
        <v>695698.82566868025</v>
      </c>
      <c r="G77" t="s">
        <v>3</v>
      </c>
      <c r="H77" s="2">
        <v>695.69882566868023</v>
      </c>
      <c r="J77">
        <v>654.19312721070003</v>
      </c>
    </row>
    <row r="78" spans="1:10" x14ac:dyDescent="0.3">
      <c r="A78">
        <v>56.504012084344559</v>
      </c>
      <c r="B78">
        <v>1400</v>
      </c>
      <c r="C78">
        <v>8.7485798335668292</v>
      </c>
      <c r="D78">
        <f t="shared" si="1"/>
        <v>692061.80489139853</v>
      </c>
      <c r="G78" t="s">
        <v>4</v>
      </c>
      <c r="H78" s="2">
        <v>692.06180489139854</v>
      </c>
      <c r="J78">
        <v>654.19312721070003</v>
      </c>
    </row>
    <row r="79" spans="1:10" x14ac:dyDescent="0.3">
      <c r="A79">
        <v>56.879567616615141</v>
      </c>
      <c r="B79">
        <v>1400</v>
      </c>
      <c r="C79">
        <v>8.6101081860070803</v>
      </c>
      <c r="D79">
        <f t="shared" si="1"/>
        <v>685634.92305330571</v>
      </c>
      <c r="G79" t="s">
        <v>5</v>
      </c>
      <c r="H79" s="2">
        <v>685.63492305330567</v>
      </c>
      <c r="J79">
        <v>654.19312721070003</v>
      </c>
    </row>
    <row r="80" spans="1:10" x14ac:dyDescent="0.3">
      <c r="A80">
        <v>56.615817068021435</v>
      </c>
      <c r="B80">
        <v>1400</v>
      </c>
      <c r="C80">
        <v>8.4823979606457325</v>
      </c>
      <c r="D80">
        <f t="shared" si="1"/>
        <v>672333.04773330758</v>
      </c>
      <c r="F80" t="s">
        <v>7</v>
      </c>
      <c r="G80" t="s">
        <v>0</v>
      </c>
      <c r="H80" s="2">
        <v>672.33304773330758</v>
      </c>
      <c r="J80">
        <v>654.19312721070003</v>
      </c>
    </row>
    <row r="81" spans="1:10" x14ac:dyDescent="0.3">
      <c r="A81">
        <v>56.149230434292612</v>
      </c>
      <c r="B81">
        <v>1400</v>
      </c>
      <c r="C81">
        <v>8.7582899007778146</v>
      </c>
      <c r="D81">
        <f t="shared" si="1"/>
        <v>688479.7329887558</v>
      </c>
      <c r="G81" t="s">
        <v>1</v>
      </c>
      <c r="H81" s="2">
        <v>688.47973298875581</v>
      </c>
      <c r="J81">
        <v>654.19312721070003</v>
      </c>
    </row>
    <row r="82" spans="1:10" x14ac:dyDescent="0.3">
      <c r="A82">
        <v>56.194520266075699</v>
      </c>
      <c r="B82">
        <v>1400</v>
      </c>
      <c r="C82">
        <v>8.5975078077002554</v>
      </c>
      <c r="D82">
        <f t="shared" si="1"/>
        <v>676385.95743257843</v>
      </c>
      <c r="G82" t="s">
        <v>2</v>
      </c>
      <c r="H82" s="2">
        <v>676.38595743257838</v>
      </c>
      <c r="J82">
        <v>654.19312721070003</v>
      </c>
    </row>
    <row r="83" spans="1:10" x14ac:dyDescent="0.3">
      <c r="A83">
        <v>55.648186991603886</v>
      </c>
      <c r="B83">
        <v>1400</v>
      </c>
      <c r="C83">
        <v>8.3988751675679101</v>
      </c>
      <c r="D83">
        <f t="shared" si="1"/>
        <v>654335.04618154059</v>
      </c>
      <c r="G83" t="s">
        <v>3</v>
      </c>
      <c r="H83" s="2">
        <v>654.33504618154063</v>
      </c>
      <c r="J83">
        <v>654.19312721070003</v>
      </c>
    </row>
    <row r="84" spans="1:10" x14ac:dyDescent="0.3">
      <c r="A84">
        <v>55.591758845615644</v>
      </c>
      <c r="B84">
        <v>1400</v>
      </c>
      <c r="C84">
        <v>8.4132015154184483</v>
      </c>
      <c r="D84">
        <f t="shared" si="1"/>
        <v>654786.53767059464</v>
      </c>
      <c r="G84" t="s">
        <v>4</v>
      </c>
      <c r="H84" s="2">
        <v>654.78653767059461</v>
      </c>
      <c r="J84">
        <v>654.19312721070003</v>
      </c>
    </row>
    <row r="85" spans="1:10" x14ac:dyDescent="0.3">
      <c r="A85">
        <v>56.591318327921968</v>
      </c>
      <c r="B85">
        <v>1400</v>
      </c>
      <c r="C85">
        <v>8.5048321844145267</v>
      </c>
      <c r="D85">
        <f t="shared" si="1"/>
        <v>673819.53166326182</v>
      </c>
      <c r="G85" t="s">
        <v>5</v>
      </c>
      <c r="H85" s="2">
        <v>673.81953166326184</v>
      </c>
      <c r="J85">
        <v>654.19312721070003</v>
      </c>
    </row>
    <row r="86" spans="1:10" x14ac:dyDescent="0.3">
      <c r="A86">
        <v>56.750118172172321</v>
      </c>
      <c r="B86">
        <v>1400</v>
      </c>
      <c r="C86">
        <v>8.4732533462549977</v>
      </c>
      <c r="D86">
        <f t="shared" si="1"/>
        <v>673201.38018381596</v>
      </c>
      <c r="F86" t="s">
        <v>8</v>
      </c>
      <c r="G86" t="s">
        <v>0</v>
      </c>
      <c r="H86" s="2">
        <v>673.2013801838159</v>
      </c>
      <c r="J86">
        <v>654.19312721070003</v>
      </c>
    </row>
    <row r="87" spans="1:10" x14ac:dyDescent="0.3">
      <c r="A87">
        <v>55.653697267686866</v>
      </c>
      <c r="B87">
        <v>1400</v>
      </c>
      <c r="C87">
        <v>8.3523928927209496</v>
      </c>
      <c r="D87">
        <f t="shared" si="1"/>
        <v>650778.16371717956</v>
      </c>
      <c r="G87" t="s">
        <v>1</v>
      </c>
      <c r="H87" s="2">
        <v>650.77816371717961</v>
      </c>
      <c r="J87">
        <v>654.19312721070003</v>
      </c>
    </row>
    <row r="88" spans="1:10" x14ac:dyDescent="0.3">
      <c r="A88">
        <v>55.02826713498407</v>
      </c>
      <c r="B88">
        <v>1400</v>
      </c>
      <c r="C88">
        <v>8.426431554312531</v>
      </c>
      <c r="D88">
        <f t="shared" si="1"/>
        <v>649168.69719151664</v>
      </c>
      <c r="G88" t="s">
        <v>2</v>
      </c>
      <c r="H88" s="2">
        <v>649.16869719151669</v>
      </c>
      <c r="J88">
        <v>654.19312721070003</v>
      </c>
    </row>
    <row r="89" spans="1:10" x14ac:dyDescent="0.3">
      <c r="A89">
        <v>55.516959899319417</v>
      </c>
      <c r="B89">
        <v>1400</v>
      </c>
      <c r="C89">
        <v>8.3234994453657922</v>
      </c>
      <c r="D89">
        <f t="shared" si="1"/>
        <v>646933.53890253219</v>
      </c>
      <c r="G89" t="s">
        <v>3</v>
      </c>
      <c r="H89" s="2">
        <v>646.93353890253218</v>
      </c>
      <c r="J89">
        <v>654.19312721070003</v>
      </c>
    </row>
    <row r="90" spans="1:10" x14ac:dyDescent="0.3">
      <c r="A90">
        <v>55.746316251245212</v>
      </c>
      <c r="B90">
        <v>1400</v>
      </c>
      <c r="C90">
        <v>8.4018319997932291</v>
      </c>
      <c r="D90">
        <f t="shared" si="1"/>
        <v>655719.65725042752</v>
      </c>
      <c r="G90" t="s">
        <v>4</v>
      </c>
      <c r="H90" s="2">
        <v>655.71965725042753</v>
      </c>
      <c r="J90">
        <v>654.19312721070003</v>
      </c>
    </row>
    <row r="91" spans="1:10" x14ac:dyDescent="0.3">
      <c r="A91">
        <v>54.862622910113195</v>
      </c>
      <c r="B91">
        <v>1400</v>
      </c>
      <c r="C91">
        <v>8.2459004300800665</v>
      </c>
      <c r="D91">
        <f t="shared" si="1"/>
        <v>633348.41618975205</v>
      </c>
      <c r="G91" t="s">
        <v>5</v>
      </c>
      <c r="H91" s="2">
        <v>633.34841618975202</v>
      </c>
      <c r="J91">
        <v>654.19312721070003</v>
      </c>
    </row>
    <row r="92" spans="1:10" x14ac:dyDescent="0.3">
      <c r="A92">
        <v>55.012403329105375</v>
      </c>
      <c r="B92">
        <v>1400</v>
      </c>
      <c r="C92">
        <v>8.5657096421640642</v>
      </c>
      <c r="D92">
        <f t="shared" si="1"/>
        <v>659708.38308863086</v>
      </c>
      <c r="F92" t="s">
        <v>9</v>
      </c>
      <c r="G92" t="s">
        <v>0</v>
      </c>
      <c r="H92" s="2">
        <v>659.70838308863085</v>
      </c>
      <c r="J92">
        <v>654.19312721070003</v>
      </c>
    </row>
    <row r="93" spans="1:10" x14ac:dyDescent="0.3">
      <c r="A93">
        <v>54.616864398470121</v>
      </c>
      <c r="B93">
        <v>1400</v>
      </c>
      <c r="C93">
        <v>8.5917114136360286</v>
      </c>
      <c r="D93">
        <f t="shared" si="1"/>
        <v>656953.27212108579</v>
      </c>
      <c r="G93" t="s">
        <v>1</v>
      </c>
      <c r="H93" s="2">
        <v>656.95327212108577</v>
      </c>
      <c r="J93">
        <v>654.19312721070003</v>
      </c>
    </row>
    <row r="94" spans="1:10" x14ac:dyDescent="0.3">
      <c r="A94">
        <v>54.548830899882304</v>
      </c>
      <c r="B94">
        <v>1400</v>
      </c>
      <c r="C94">
        <v>8.8414432194476138</v>
      </c>
      <c r="D94">
        <f t="shared" si="1"/>
        <v>675206.54752398247</v>
      </c>
      <c r="G94" t="s">
        <v>2</v>
      </c>
      <c r="H94" s="2">
        <v>675.20654752398252</v>
      </c>
      <c r="J94">
        <v>654.19312721070003</v>
      </c>
    </row>
    <row r="95" spans="1:10" x14ac:dyDescent="0.3">
      <c r="A95">
        <v>54.573031269478285</v>
      </c>
      <c r="B95">
        <v>1400</v>
      </c>
      <c r="C95">
        <v>8.5097304054075344</v>
      </c>
      <c r="D95">
        <f t="shared" si="1"/>
        <v>650162.49691278965</v>
      </c>
      <c r="G95" t="s">
        <v>3</v>
      </c>
      <c r="H95" s="2">
        <v>650.16249691278961</v>
      </c>
      <c r="J95">
        <v>654.19312721070003</v>
      </c>
    </row>
    <row r="96" spans="1:10" x14ac:dyDescent="0.3">
      <c r="A96">
        <v>54.636919275442644</v>
      </c>
      <c r="B96">
        <v>1400</v>
      </c>
      <c r="C96">
        <v>8.0627044121030433</v>
      </c>
      <c r="D96">
        <f t="shared" si="1"/>
        <v>616729.86214816093</v>
      </c>
      <c r="G96" t="s">
        <v>4</v>
      </c>
      <c r="H96" s="2">
        <v>616.72986214816092</v>
      </c>
      <c r="J96">
        <v>654.19312721070003</v>
      </c>
    </row>
    <row r="97" spans="1:10" x14ac:dyDescent="0.3">
      <c r="A97">
        <v>54.183770142935749</v>
      </c>
      <c r="B97">
        <v>1400</v>
      </c>
      <c r="C97">
        <v>8.3409180851597569</v>
      </c>
      <c r="D97">
        <f t="shared" si="1"/>
        <v>632719.3436302928</v>
      </c>
      <c r="G97" t="s">
        <v>5</v>
      </c>
      <c r="H97" s="2">
        <v>632.71934363029277</v>
      </c>
      <c r="J97">
        <v>654.19312721070003</v>
      </c>
    </row>
    <row r="98" spans="1:10" x14ac:dyDescent="0.3">
      <c r="A98">
        <v>54.662515522908521</v>
      </c>
      <c r="B98">
        <v>1400</v>
      </c>
      <c r="C98">
        <v>7.7008290804620358</v>
      </c>
      <c r="D98">
        <f t="shared" si="1"/>
        <v>589325.36481002986</v>
      </c>
      <c r="F98" t="s">
        <v>10</v>
      </c>
      <c r="G98" t="s">
        <v>0</v>
      </c>
      <c r="H98" s="2">
        <v>589.3253648100299</v>
      </c>
      <c r="J98">
        <v>654.19312721070003</v>
      </c>
    </row>
    <row r="99" spans="1:10" x14ac:dyDescent="0.3">
      <c r="A99">
        <v>53.873203659778902</v>
      </c>
      <c r="B99">
        <v>1400</v>
      </c>
      <c r="C99">
        <v>7.739411519875631</v>
      </c>
      <c r="D99">
        <f t="shared" si="1"/>
        <v>583725.6502239384</v>
      </c>
      <c r="G99" t="s">
        <v>1</v>
      </c>
      <c r="H99" s="2">
        <v>583.72565022393837</v>
      </c>
      <c r="J99">
        <v>654.19312721070003</v>
      </c>
    </row>
    <row r="100" spans="1:10" x14ac:dyDescent="0.3">
      <c r="A100">
        <v>53.52263706713692</v>
      </c>
      <c r="B100">
        <v>1400</v>
      </c>
      <c r="C100">
        <v>8.5963717286766741</v>
      </c>
      <c r="D100">
        <f t="shared" si="1"/>
        <v>644140.67777942133</v>
      </c>
      <c r="G100" t="s">
        <v>2</v>
      </c>
      <c r="H100" s="2">
        <v>644.14067777942137</v>
      </c>
      <c r="J100">
        <v>654.19312721070003</v>
      </c>
    </row>
    <row r="101" spans="1:10" x14ac:dyDescent="0.3">
      <c r="A101">
        <v>53.132679923256589</v>
      </c>
      <c r="B101">
        <v>1400</v>
      </c>
      <c r="C101">
        <v>8.2428146502981026</v>
      </c>
      <c r="D101">
        <f t="shared" si="1"/>
        <v>613147.96547342709</v>
      </c>
      <c r="G101" t="s">
        <v>3</v>
      </c>
      <c r="H101" s="2">
        <v>613.14796547342712</v>
      </c>
      <c r="J101">
        <v>654.19312721070003</v>
      </c>
    </row>
    <row r="102" spans="1:10" x14ac:dyDescent="0.3">
      <c r="A102">
        <v>54.020217474382882</v>
      </c>
      <c r="B102">
        <v>1400</v>
      </c>
      <c r="C102">
        <v>8.3088244537665137</v>
      </c>
      <c r="D102">
        <f t="shared" si="1"/>
        <v>628382.30552851269</v>
      </c>
      <c r="G102" t="s">
        <v>4</v>
      </c>
      <c r="H102" s="2">
        <v>628.38230552851269</v>
      </c>
      <c r="J102">
        <v>654.19312721070003</v>
      </c>
    </row>
    <row r="103" spans="1:10" x14ac:dyDescent="0.3">
      <c r="A103">
        <v>53.994086715506086</v>
      </c>
      <c r="B103">
        <v>1400</v>
      </c>
      <c r="C103">
        <v>8.3790265913861877</v>
      </c>
      <c r="D103">
        <f t="shared" si="1"/>
        <v>633385.04371357209</v>
      </c>
      <c r="G103" t="s">
        <v>5</v>
      </c>
      <c r="H103" s="2">
        <v>633.38504371357203</v>
      </c>
      <c r="J103">
        <v>654.19312721070003</v>
      </c>
    </row>
    <row r="104" spans="1:10" x14ac:dyDescent="0.3">
      <c r="A104">
        <v>54.364932851533965</v>
      </c>
      <c r="B104">
        <v>1400</v>
      </c>
      <c r="C104">
        <v>8.5502502927585553</v>
      </c>
      <c r="D104">
        <f t="shared" si="1"/>
        <v>650767.29624147853</v>
      </c>
      <c r="F104" t="s">
        <v>11</v>
      </c>
      <c r="G104" t="s">
        <v>0</v>
      </c>
      <c r="H104" s="2">
        <v>650.76729624147856</v>
      </c>
      <c r="J104">
        <v>654.19312721070003</v>
      </c>
    </row>
    <row r="105" spans="1:10" x14ac:dyDescent="0.3">
      <c r="A105">
        <v>53.518939934744232</v>
      </c>
      <c r="B105">
        <v>1400</v>
      </c>
      <c r="C105">
        <v>8.2206788651041922</v>
      </c>
      <c r="D105">
        <f t="shared" si="1"/>
        <v>615946.82576606574</v>
      </c>
      <c r="G105" t="s">
        <v>1</v>
      </c>
      <c r="H105" s="2">
        <v>615.94682576606579</v>
      </c>
      <c r="J105">
        <v>654.19312721070003</v>
      </c>
    </row>
    <row r="106" spans="1:10" x14ac:dyDescent="0.3">
      <c r="A106">
        <v>54.332244741631513</v>
      </c>
      <c r="B106">
        <v>1400</v>
      </c>
      <c r="C106">
        <v>8.4467162778490081</v>
      </c>
      <c r="D106">
        <f t="shared" si="1"/>
        <v>642500.67849970108</v>
      </c>
      <c r="G106" t="s">
        <v>2</v>
      </c>
      <c r="H106" s="2">
        <v>642.50067849970105</v>
      </c>
      <c r="J106">
        <v>654.19312721070003</v>
      </c>
    </row>
    <row r="107" spans="1:10" x14ac:dyDescent="0.3">
      <c r="A107">
        <v>53.782335870169639</v>
      </c>
      <c r="B107">
        <v>1400</v>
      </c>
      <c r="C107">
        <v>8.3056211536185085</v>
      </c>
      <c r="D107">
        <f t="shared" si="1"/>
        <v>625373.98909201496</v>
      </c>
      <c r="G107" t="s">
        <v>3</v>
      </c>
      <c r="H107" s="2">
        <v>625.37398909201499</v>
      </c>
      <c r="J107">
        <v>654.19312721070003</v>
      </c>
    </row>
    <row r="108" spans="1:10" x14ac:dyDescent="0.3">
      <c r="A108">
        <v>53.359158909006155</v>
      </c>
      <c r="B108">
        <v>1400</v>
      </c>
      <c r="C108">
        <v>8.2275484607102776</v>
      </c>
      <c r="D108">
        <f t="shared" si="1"/>
        <v>614621.09204522416</v>
      </c>
      <c r="G108" t="s">
        <v>4</v>
      </c>
      <c r="H108" s="2">
        <v>614.62109204522415</v>
      </c>
      <c r="J108">
        <v>654.19312721070003</v>
      </c>
    </row>
    <row r="109" spans="1:10" x14ac:dyDescent="0.3">
      <c r="A109">
        <v>53.904096536311634</v>
      </c>
      <c r="B109">
        <v>1400</v>
      </c>
      <c r="C109">
        <v>8.3766540394223394</v>
      </c>
      <c r="D109">
        <f t="shared" si="1"/>
        <v>632150.35518922925</v>
      </c>
      <c r="G109" t="s">
        <v>5</v>
      </c>
      <c r="H109" s="2">
        <v>632.15035518922923</v>
      </c>
      <c r="J109">
        <v>654.19312721070003</v>
      </c>
    </row>
    <row r="110" spans="1:10" x14ac:dyDescent="0.3">
      <c r="A110">
        <v>53.454585956618637</v>
      </c>
      <c r="B110">
        <v>1400</v>
      </c>
      <c r="C110">
        <v>8.4681932734463423</v>
      </c>
      <c r="D110">
        <f t="shared" si="1"/>
        <v>633729.27132577612</v>
      </c>
      <c r="F110" t="s">
        <v>12</v>
      </c>
      <c r="G110" t="s">
        <v>0</v>
      </c>
      <c r="H110" s="2">
        <v>633.72927132577615</v>
      </c>
      <c r="J110">
        <v>654.19312721070003</v>
      </c>
    </row>
    <row r="111" spans="1:10" x14ac:dyDescent="0.3">
      <c r="A111">
        <v>53.809136609008277</v>
      </c>
      <c r="B111">
        <v>1400</v>
      </c>
      <c r="C111">
        <v>8.2992025871991171</v>
      </c>
      <c r="D111">
        <f t="shared" si="1"/>
        <v>625202.09606460505</v>
      </c>
      <c r="G111" t="s">
        <v>1</v>
      </c>
      <c r="H111" s="2">
        <v>625.20209606460503</v>
      </c>
      <c r="J111">
        <v>654.19312721070003</v>
      </c>
    </row>
    <row r="112" spans="1:10" x14ac:dyDescent="0.3">
      <c r="A112">
        <v>53.532799082997599</v>
      </c>
      <c r="B112">
        <v>1400</v>
      </c>
      <c r="C112">
        <v>8.5759328822948593</v>
      </c>
      <c r="D112">
        <f t="shared" si="1"/>
        <v>642731.16871202854</v>
      </c>
      <c r="G112" t="s">
        <v>2</v>
      </c>
      <c r="H112" s="2">
        <v>642.73116871202853</v>
      </c>
      <c r="J112">
        <v>654.19312721070003</v>
      </c>
    </row>
    <row r="113" spans="1:10" x14ac:dyDescent="0.3">
      <c r="A113">
        <v>53.019757833463984</v>
      </c>
      <c r="B113">
        <v>1400</v>
      </c>
      <c r="C113">
        <v>7.8892334932517079</v>
      </c>
      <c r="D113">
        <f t="shared" si="1"/>
        <v>585599.3490254021</v>
      </c>
      <c r="G113" t="s">
        <v>3</v>
      </c>
      <c r="H113" s="2">
        <v>585.59934902540215</v>
      </c>
      <c r="J113">
        <v>654.19312721070003</v>
      </c>
    </row>
    <row r="114" spans="1:10" x14ac:dyDescent="0.3">
      <c r="A114">
        <v>54.279725043540807</v>
      </c>
      <c r="B114">
        <v>1400</v>
      </c>
      <c r="C114">
        <v>8.9125378698853552</v>
      </c>
      <c r="D114">
        <f t="shared" si="1"/>
        <v>677278.1470245308</v>
      </c>
      <c r="G114" t="s">
        <v>4</v>
      </c>
      <c r="H114" s="2">
        <v>677.27814702453077</v>
      </c>
      <c r="J114">
        <v>654.19312721070003</v>
      </c>
    </row>
    <row r="115" spans="1:10" x14ac:dyDescent="0.3">
      <c r="A115">
        <v>55.081688541517899</v>
      </c>
      <c r="B115">
        <v>1400</v>
      </c>
      <c r="C115">
        <v>8.7159353371961448</v>
      </c>
      <c r="D115">
        <f t="shared" si="1"/>
        <v>672123.80982802704</v>
      </c>
      <c r="G115" t="s">
        <v>5</v>
      </c>
      <c r="H115" s="2">
        <v>672.12380982802699</v>
      </c>
      <c r="J115">
        <v>654.19312721070003</v>
      </c>
    </row>
    <row r="116" spans="1:10" x14ac:dyDescent="0.3">
      <c r="A116">
        <v>54.600042483456207</v>
      </c>
      <c r="B116">
        <v>1400</v>
      </c>
      <c r="C116">
        <v>8.5968938332742155</v>
      </c>
      <c r="D116">
        <f t="shared" si="1"/>
        <v>657147.07593154884</v>
      </c>
      <c r="F116" t="s">
        <v>13</v>
      </c>
      <c r="G116" t="s">
        <v>0</v>
      </c>
      <c r="H116" s="2">
        <v>657.14707593154878</v>
      </c>
      <c r="J116">
        <v>654.19312721070003</v>
      </c>
    </row>
    <row r="117" spans="1:10" x14ac:dyDescent="0.3">
      <c r="A117">
        <v>53.246594359793761</v>
      </c>
      <c r="B117">
        <v>1400</v>
      </c>
      <c r="C117">
        <v>8.7648323820671354</v>
      </c>
      <c r="D117">
        <f t="shared" si="1"/>
        <v>653376.4642713191</v>
      </c>
      <c r="G117" t="s">
        <v>1</v>
      </c>
      <c r="H117" s="2">
        <v>653.37646427131915</v>
      </c>
      <c r="J117">
        <v>654.19312721070003</v>
      </c>
    </row>
    <row r="118" spans="1:10" x14ac:dyDescent="0.3">
      <c r="A118">
        <v>53.626282057032498</v>
      </c>
      <c r="B118">
        <v>1400</v>
      </c>
      <c r="C118">
        <v>8.5915340757629792</v>
      </c>
      <c r="D118">
        <f t="shared" si="1"/>
        <v>645024.84150926024</v>
      </c>
      <c r="G118" t="s">
        <v>2</v>
      </c>
      <c r="H118" s="2">
        <v>645.02484150926023</v>
      </c>
      <c r="J118">
        <v>654.19312721070003</v>
      </c>
    </row>
    <row r="119" spans="1:10" x14ac:dyDescent="0.3">
      <c r="A119">
        <v>52.968822501116712</v>
      </c>
      <c r="B119">
        <v>1400</v>
      </c>
      <c r="C119">
        <v>8.4225279215240203</v>
      </c>
      <c r="D119">
        <f t="shared" si="1"/>
        <v>624583.94108026742</v>
      </c>
      <c r="G119" t="s">
        <v>3</v>
      </c>
      <c r="H119" s="2">
        <v>624.58394108026744</v>
      </c>
      <c r="J119">
        <v>654.19312721070003</v>
      </c>
    </row>
    <row r="120" spans="1:10" x14ac:dyDescent="0.3">
      <c r="A120">
        <v>53.642963907454174</v>
      </c>
      <c r="B120">
        <v>1400</v>
      </c>
      <c r="C120">
        <v>8.6599559494043916</v>
      </c>
      <c r="D120">
        <f t="shared" si="1"/>
        <v>650363.98620765994</v>
      </c>
      <c r="G120" t="s">
        <v>4</v>
      </c>
      <c r="H120" s="2">
        <v>650.36398620765999</v>
      </c>
      <c r="J120">
        <v>654.19312721070003</v>
      </c>
    </row>
    <row r="121" spans="1:10" x14ac:dyDescent="0.3">
      <c r="A121">
        <v>53.556890581023218</v>
      </c>
      <c r="B121">
        <v>1400</v>
      </c>
      <c r="C121">
        <v>8.8036967096560854</v>
      </c>
      <c r="D121">
        <f t="shared" si="1"/>
        <v>660098.06994259125</v>
      </c>
      <c r="G121" t="s">
        <v>5</v>
      </c>
      <c r="H121" s="2">
        <v>660.09806994259122</v>
      </c>
      <c r="J121">
        <v>654.19312721070003</v>
      </c>
    </row>
    <row r="122" spans="1:10" x14ac:dyDescent="0.3">
      <c r="A122">
        <v>53.365889702870341</v>
      </c>
      <c r="B122">
        <v>1400</v>
      </c>
      <c r="C122">
        <v>8.9167341484928251</v>
      </c>
      <c r="D122">
        <f t="shared" si="1"/>
        <v>666189.23150959972</v>
      </c>
      <c r="F122" t="s">
        <v>14</v>
      </c>
      <c r="G122" t="s">
        <v>0</v>
      </c>
      <c r="H122" s="2">
        <v>666.18923150959972</v>
      </c>
      <c r="J122">
        <v>654.19312721070003</v>
      </c>
    </row>
    <row r="123" spans="1:10" x14ac:dyDescent="0.3">
      <c r="A123">
        <v>52.699709192083517</v>
      </c>
      <c r="B123">
        <v>1400</v>
      </c>
      <c r="C123">
        <v>8.5804326097856567</v>
      </c>
      <c r="D123">
        <f t="shared" si="1"/>
        <v>633060.82458916411</v>
      </c>
      <c r="G123" t="s">
        <v>1</v>
      </c>
      <c r="H123" s="2">
        <v>633.0608245891641</v>
      </c>
      <c r="J123">
        <v>654.19312721070003</v>
      </c>
    </row>
    <row r="124" spans="1:10" x14ac:dyDescent="0.3">
      <c r="A124">
        <v>53.531015881452596</v>
      </c>
      <c r="B124">
        <v>1400</v>
      </c>
      <c r="C124">
        <v>8.5598822828226844</v>
      </c>
      <c r="D124">
        <f t="shared" si="1"/>
        <v>641506.87219520425</v>
      </c>
      <c r="G124" t="s">
        <v>2</v>
      </c>
      <c r="H124" s="2">
        <v>641.50687219520421</v>
      </c>
      <c r="J124">
        <v>654.19312721070003</v>
      </c>
    </row>
    <row r="125" spans="1:10" x14ac:dyDescent="0.3">
      <c r="A125">
        <v>53.695913444660725</v>
      </c>
      <c r="B125">
        <v>1400</v>
      </c>
      <c r="C125">
        <v>8.1158890748730208</v>
      </c>
      <c r="D125">
        <f t="shared" si="1"/>
        <v>610106.10820718901</v>
      </c>
      <c r="G125" t="s">
        <v>3</v>
      </c>
      <c r="H125" s="2">
        <v>610.10610820718898</v>
      </c>
      <c r="J125">
        <v>654.19312721070003</v>
      </c>
    </row>
    <row r="126" spans="1:10" x14ac:dyDescent="0.3">
      <c r="A126">
        <v>54.07016453650543</v>
      </c>
      <c r="B126">
        <v>1400</v>
      </c>
      <c r="C126">
        <v>7.7848150120726034</v>
      </c>
      <c r="D126">
        <f t="shared" si="1"/>
        <v>589296.72002463241</v>
      </c>
      <c r="G126" t="s">
        <v>4</v>
      </c>
      <c r="H126" s="2">
        <v>589.29672002463235</v>
      </c>
      <c r="J126">
        <v>654.19312721070003</v>
      </c>
    </row>
    <row r="127" spans="1:10" x14ac:dyDescent="0.3">
      <c r="A127">
        <v>54.141160528211415</v>
      </c>
      <c r="B127">
        <v>1400</v>
      </c>
      <c r="C127">
        <v>8.5352152341863565</v>
      </c>
      <c r="D127">
        <f t="shared" si="1"/>
        <v>646949.04139168677</v>
      </c>
      <c r="G127" t="s">
        <v>5</v>
      </c>
      <c r="H127" s="2">
        <v>646.94904139168682</v>
      </c>
      <c r="J127">
        <v>654.19312721070003</v>
      </c>
    </row>
    <row r="128" spans="1:10" x14ac:dyDescent="0.3">
      <c r="A128">
        <v>53.899402369424514</v>
      </c>
      <c r="B128">
        <v>1400</v>
      </c>
      <c r="C128">
        <v>8.6557143482465477</v>
      </c>
      <c r="D128">
        <f t="shared" si="1"/>
        <v>653152.96263131849</v>
      </c>
      <c r="F128" t="s">
        <v>15</v>
      </c>
      <c r="G128" t="s">
        <v>0</v>
      </c>
      <c r="H128" s="2">
        <v>653.15296263131847</v>
      </c>
      <c r="J128">
        <v>654.19312721070003</v>
      </c>
    </row>
    <row r="129" spans="1:10" x14ac:dyDescent="0.3">
      <c r="A129">
        <v>53.518939883203736</v>
      </c>
      <c r="B129">
        <v>1400</v>
      </c>
      <c r="C129">
        <v>8.5845473724632004</v>
      </c>
      <c r="D129">
        <f t="shared" si="1"/>
        <v>643210.22465192166</v>
      </c>
      <c r="G129" t="s">
        <v>1</v>
      </c>
      <c r="H129" s="2">
        <v>643.21022465192164</v>
      </c>
      <c r="J129">
        <v>654.19312721070003</v>
      </c>
    </row>
    <row r="130" spans="1:10" x14ac:dyDescent="0.3">
      <c r="A130">
        <v>54.427563776706414</v>
      </c>
      <c r="B130">
        <v>1400</v>
      </c>
      <c r="C130">
        <v>8.4479144330318192</v>
      </c>
      <c r="D130">
        <f t="shared" si="1"/>
        <v>643719.16221759713</v>
      </c>
      <c r="G130" t="s">
        <v>2</v>
      </c>
      <c r="H130" s="2">
        <v>643.71916221759716</v>
      </c>
      <c r="J130">
        <v>654.19312721070003</v>
      </c>
    </row>
    <row r="131" spans="1:10" x14ac:dyDescent="0.3">
      <c r="A131">
        <v>54.538975245694736</v>
      </c>
      <c r="B131">
        <v>1400</v>
      </c>
      <c r="C131">
        <v>8.2522231072817345</v>
      </c>
      <c r="D131">
        <f t="shared" ref="D131:D187" si="2">A131*B131*C131</f>
        <v>630094.90847798402</v>
      </c>
      <c r="G131" t="s">
        <v>3</v>
      </c>
      <c r="H131" s="2">
        <v>630.09490847798406</v>
      </c>
      <c r="J131">
        <v>654.19312721070003</v>
      </c>
    </row>
    <row r="132" spans="1:10" x14ac:dyDescent="0.3">
      <c r="A132">
        <v>55.04150080999085</v>
      </c>
      <c r="B132">
        <v>1400</v>
      </c>
      <c r="C132">
        <v>8.3292939695862405</v>
      </c>
      <c r="D132">
        <f t="shared" si="2"/>
        <v>641839.57708308613</v>
      </c>
      <c r="G132" t="s">
        <v>4</v>
      </c>
      <c r="H132" s="2">
        <v>641.83957708308617</v>
      </c>
      <c r="J132">
        <v>654.19312721070003</v>
      </c>
    </row>
    <row r="133" spans="1:10" x14ac:dyDescent="0.3">
      <c r="A133">
        <v>55.116179125271685</v>
      </c>
      <c r="B133">
        <v>1400</v>
      </c>
      <c r="C133">
        <v>8.4932188772280277</v>
      </c>
      <c r="D133">
        <f t="shared" si="2"/>
        <v>655359.28218241443</v>
      </c>
      <c r="G133" t="s">
        <v>5</v>
      </c>
      <c r="H133" s="2">
        <v>655.3592821824144</v>
      </c>
      <c r="J133">
        <v>654.19312721070003</v>
      </c>
    </row>
    <row r="134" spans="1:10" x14ac:dyDescent="0.3">
      <c r="A134">
        <v>55.027622190263187</v>
      </c>
      <c r="B134">
        <v>1400</v>
      </c>
      <c r="C134">
        <v>8.3502885338953394</v>
      </c>
      <c r="D134">
        <f t="shared" si="2"/>
        <v>643295.13167203125</v>
      </c>
      <c r="F134" t="s">
        <v>16</v>
      </c>
      <c r="G134" t="s">
        <v>0</v>
      </c>
      <c r="H134" s="2">
        <v>643.29513167203129</v>
      </c>
      <c r="J134">
        <v>654.19312721070003</v>
      </c>
    </row>
    <row r="135" spans="1:10" x14ac:dyDescent="0.3">
      <c r="A135">
        <v>54.083750708453302</v>
      </c>
      <c r="B135">
        <v>1400</v>
      </c>
      <c r="C135">
        <v>8.2524972103022343</v>
      </c>
      <c r="D135">
        <f t="shared" si="2"/>
        <v>624856.40258186928</v>
      </c>
      <c r="G135" t="s">
        <v>1</v>
      </c>
      <c r="H135" s="2">
        <v>624.85640258186925</v>
      </c>
      <c r="J135">
        <v>654.19312721070003</v>
      </c>
    </row>
    <row r="136" spans="1:10" x14ac:dyDescent="0.3">
      <c r="A136">
        <v>54.321509204272971</v>
      </c>
      <c r="B136">
        <v>1400</v>
      </c>
      <c r="C136">
        <v>8.3046300503057271</v>
      </c>
      <c r="D136">
        <f t="shared" si="2"/>
        <v>631568.05280207028</v>
      </c>
      <c r="G136" t="s">
        <v>2</v>
      </c>
      <c r="H136" s="2">
        <v>631.56805280207027</v>
      </c>
      <c r="J136">
        <v>654.19312721070003</v>
      </c>
    </row>
    <row r="137" spans="1:10" x14ac:dyDescent="0.3">
      <c r="A137">
        <v>54.588970921524407</v>
      </c>
      <c r="B137">
        <v>1400</v>
      </c>
      <c r="C137">
        <v>8.1971263838757533</v>
      </c>
      <c r="D137">
        <f t="shared" si="2"/>
        <v>626461.77133323567</v>
      </c>
      <c r="G137" t="s">
        <v>3</v>
      </c>
      <c r="H137" s="2">
        <v>626.46177133323567</v>
      </c>
      <c r="J137">
        <v>654.19312721070003</v>
      </c>
    </row>
    <row r="138" spans="1:10" x14ac:dyDescent="0.3">
      <c r="A138">
        <v>54.762527075027073</v>
      </c>
      <c r="B138">
        <v>1400</v>
      </c>
      <c r="C138">
        <v>8.2784506625119736</v>
      </c>
      <c r="D138">
        <f t="shared" si="2"/>
        <v>634688.42996312282</v>
      </c>
      <c r="G138" t="s">
        <v>4</v>
      </c>
      <c r="H138" s="2">
        <v>634.68842996312287</v>
      </c>
      <c r="J138">
        <v>654.19312721070003</v>
      </c>
    </row>
    <row r="139" spans="1:10" x14ac:dyDescent="0.3">
      <c r="A139">
        <v>55.172646284255322</v>
      </c>
      <c r="B139">
        <v>1400</v>
      </c>
      <c r="C139">
        <v>8.5245475954753385</v>
      </c>
      <c r="D139">
        <f t="shared" si="2"/>
        <v>658450.58890584414</v>
      </c>
      <c r="G139" t="s">
        <v>5</v>
      </c>
      <c r="H139" s="2">
        <v>658.45058890584414</v>
      </c>
      <c r="J139">
        <v>654.19312721070003</v>
      </c>
    </row>
    <row r="140" spans="1:10" x14ac:dyDescent="0.3">
      <c r="A140">
        <v>54.009091998708513</v>
      </c>
      <c r="B140">
        <v>1400</v>
      </c>
      <c r="C140">
        <v>8.5118700869896244</v>
      </c>
      <c r="D140">
        <f t="shared" si="2"/>
        <v>643605.72445298871</v>
      </c>
      <c r="F140" t="s">
        <v>17</v>
      </c>
      <c r="G140" t="s">
        <v>0</v>
      </c>
      <c r="H140" s="2">
        <v>643.60572445298874</v>
      </c>
      <c r="J140">
        <v>654.19312721070003</v>
      </c>
    </row>
    <row r="141" spans="1:10" x14ac:dyDescent="0.3">
      <c r="A141">
        <v>53.779498210679172</v>
      </c>
      <c r="B141">
        <v>1400</v>
      </c>
      <c r="C141">
        <v>8.6223235617928431</v>
      </c>
      <c r="D141">
        <f t="shared" si="2"/>
        <v>649185.92838866904</v>
      </c>
      <c r="G141" t="s">
        <v>1</v>
      </c>
      <c r="H141" s="2">
        <v>649.18592838866903</v>
      </c>
      <c r="J141">
        <v>654.19312721070003</v>
      </c>
    </row>
    <row r="142" spans="1:10" x14ac:dyDescent="0.3">
      <c r="A142">
        <v>54.242148147152164</v>
      </c>
      <c r="B142">
        <v>1400</v>
      </c>
      <c r="C142">
        <v>8.0726370313281972</v>
      </c>
      <c r="D142">
        <f t="shared" si="2"/>
        <v>613028.04330808704</v>
      </c>
      <c r="G142" t="s">
        <v>2</v>
      </c>
      <c r="H142" s="2">
        <v>613.02804330808704</v>
      </c>
      <c r="J142">
        <v>654.19312721070003</v>
      </c>
    </row>
    <row r="143" spans="1:10" x14ac:dyDescent="0.3">
      <c r="A143">
        <v>53.728445822307961</v>
      </c>
      <c r="B143">
        <v>1400</v>
      </c>
      <c r="C143">
        <v>7.6653851760293845</v>
      </c>
      <c r="D143">
        <f t="shared" si="2"/>
        <v>576588.92499238439</v>
      </c>
      <c r="G143" t="s">
        <v>3</v>
      </c>
      <c r="H143" s="2">
        <v>576.58892499238436</v>
      </c>
      <c r="J143">
        <v>654.19312721070003</v>
      </c>
    </row>
    <row r="144" spans="1:10" x14ac:dyDescent="0.3">
      <c r="A144">
        <v>52.943874361557</v>
      </c>
      <c r="B144">
        <v>1400</v>
      </c>
      <c r="C144">
        <v>8.5411005887825659</v>
      </c>
      <c r="D144">
        <f t="shared" si="2"/>
        <v>633078.5390746945</v>
      </c>
      <c r="G144" t="s">
        <v>4</v>
      </c>
      <c r="H144" s="2">
        <v>633.0785390746945</v>
      </c>
      <c r="J144">
        <v>654.19312721070003</v>
      </c>
    </row>
    <row r="145" spans="1:10" x14ac:dyDescent="0.3">
      <c r="A145">
        <v>53.655977080197509</v>
      </c>
      <c r="B145">
        <v>1400</v>
      </c>
      <c r="C145">
        <v>8.3259716088395752</v>
      </c>
      <c r="D145">
        <f t="shared" si="2"/>
        <v>625433.39853998006</v>
      </c>
      <c r="G145" t="s">
        <v>5</v>
      </c>
      <c r="H145" s="2">
        <v>625.43339853998009</v>
      </c>
      <c r="J145">
        <v>654.19312721070003</v>
      </c>
    </row>
    <row r="146" spans="1:10" x14ac:dyDescent="0.3">
      <c r="A146">
        <v>54.840974427813592</v>
      </c>
      <c r="B146">
        <v>1400</v>
      </c>
      <c r="C146">
        <v>8.7137810332971313</v>
      </c>
      <c r="D146">
        <f t="shared" si="2"/>
        <v>669021.13994326117</v>
      </c>
      <c r="F146" t="s">
        <v>18</v>
      </c>
      <c r="G146" t="s">
        <v>0</v>
      </c>
      <c r="H146" s="2">
        <v>669.02113994326112</v>
      </c>
      <c r="J146">
        <v>654.19312721070003</v>
      </c>
    </row>
    <row r="147" spans="1:10" x14ac:dyDescent="0.3">
      <c r="A147">
        <v>54.345680395041605</v>
      </c>
      <c r="B147">
        <v>1400</v>
      </c>
      <c r="C147">
        <v>8.4772104808358435</v>
      </c>
      <c r="D147">
        <f t="shared" si="2"/>
        <v>644979.68000620243</v>
      </c>
      <c r="G147" t="s">
        <v>1</v>
      </c>
      <c r="H147" s="2">
        <v>644.97968000620244</v>
      </c>
      <c r="J147">
        <v>654.19312721070003</v>
      </c>
    </row>
    <row r="148" spans="1:10" x14ac:dyDescent="0.3">
      <c r="A148">
        <v>54.980347847272178</v>
      </c>
      <c r="B148">
        <v>1400</v>
      </c>
      <c r="C148">
        <v>8.2347111013077825</v>
      </c>
      <c r="D148">
        <f t="shared" si="2"/>
        <v>633846.19308037381</v>
      </c>
      <c r="G148" t="s">
        <v>2</v>
      </c>
      <c r="H148" s="2">
        <v>633.84619308037384</v>
      </c>
      <c r="J148">
        <v>654.19312721070003</v>
      </c>
    </row>
    <row r="149" spans="1:10" x14ac:dyDescent="0.3">
      <c r="A149">
        <v>54.758455865647875</v>
      </c>
      <c r="B149">
        <v>1400</v>
      </c>
      <c r="C149">
        <v>8.2080418567082649</v>
      </c>
      <c r="D149">
        <f t="shared" si="2"/>
        <v>629243.57685553003</v>
      </c>
      <c r="G149" t="s">
        <v>3</v>
      </c>
      <c r="H149" s="2">
        <v>629.24357685553002</v>
      </c>
      <c r="J149">
        <v>654.19312721070003</v>
      </c>
    </row>
    <row r="150" spans="1:10" x14ac:dyDescent="0.3">
      <c r="A150">
        <v>54.361537367445614</v>
      </c>
      <c r="B150">
        <v>1400</v>
      </c>
      <c r="C150">
        <v>7.2755931681539536</v>
      </c>
      <c r="D150">
        <f t="shared" si="2"/>
        <v>553717.40183330642</v>
      </c>
      <c r="G150" t="s">
        <v>4</v>
      </c>
      <c r="H150" s="2">
        <v>553.71740183330644</v>
      </c>
      <c r="J150">
        <v>654.19312721070003</v>
      </c>
    </row>
    <row r="151" spans="1:10" x14ac:dyDescent="0.3">
      <c r="A151">
        <v>54.617660421277535</v>
      </c>
      <c r="B151">
        <v>1400</v>
      </c>
      <c r="C151">
        <v>8.6867743694715536</v>
      </c>
      <c r="D151">
        <f t="shared" si="2"/>
        <v>664231.80973527639</v>
      </c>
      <c r="G151" t="s">
        <v>5</v>
      </c>
      <c r="H151" s="2">
        <v>664.23180973527644</v>
      </c>
      <c r="J151">
        <v>654.19312721070003</v>
      </c>
    </row>
    <row r="152" spans="1:10" x14ac:dyDescent="0.3">
      <c r="A152">
        <v>54.653865188656219</v>
      </c>
      <c r="B152">
        <v>1400</v>
      </c>
      <c r="C152">
        <v>8.6881007421663696</v>
      </c>
      <c r="D152">
        <f t="shared" si="2"/>
        <v>664773.60139095481</v>
      </c>
      <c r="F152" t="s">
        <v>19</v>
      </c>
      <c r="G152" t="s">
        <v>0</v>
      </c>
      <c r="H152" s="2">
        <v>664.77360139095481</v>
      </c>
      <c r="J152">
        <v>654.19312721070003</v>
      </c>
    </row>
    <row r="153" spans="1:10" x14ac:dyDescent="0.3">
      <c r="A153">
        <v>53.821907643731933</v>
      </c>
      <c r="B153">
        <v>1400</v>
      </c>
      <c r="C153">
        <v>8.0579253775632509</v>
      </c>
      <c r="D153">
        <f t="shared" si="2"/>
        <v>607170.08165981027</v>
      </c>
      <c r="G153" t="s">
        <v>1</v>
      </c>
      <c r="H153" s="2">
        <v>607.17008165981031</v>
      </c>
      <c r="J153">
        <v>654.19312721070003</v>
      </c>
    </row>
    <row r="154" spans="1:10" x14ac:dyDescent="0.3">
      <c r="A154">
        <v>54.60576181766195</v>
      </c>
      <c r="B154">
        <v>1400</v>
      </c>
      <c r="C154">
        <v>8.4258698330474324</v>
      </c>
      <c r="D154">
        <f t="shared" si="2"/>
        <v>644141.45769401558</v>
      </c>
      <c r="G154" t="s">
        <v>2</v>
      </c>
      <c r="H154" s="2">
        <v>644.14145769401557</v>
      </c>
      <c r="J154">
        <v>654.19312721070003</v>
      </c>
    </row>
    <row r="155" spans="1:10" x14ac:dyDescent="0.3">
      <c r="A155">
        <v>54.730596101187771</v>
      </c>
      <c r="B155">
        <v>1400</v>
      </c>
      <c r="C155">
        <v>8.158811382254072</v>
      </c>
      <c r="D155">
        <f t="shared" si="2"/>
        <v>625151.2545990895</v>
      </c>
      <c r="G155" t="s">
        <v>3</v>
      </c>
      <c r="H155" s="2">
        <v>625.1512545990895</v>
      </c>
      <c r="J155">
        <v>654.19312721070003</v>
      </c>
    </row>
    <row r="156" spans="1:10" x14ac:dyDescent="0.3">
      <c r="A156">
        <v>54.67575455831193</v>
      </c>
      <c r="B156">
        <v>1400</v>
      </c>
      <c r="C156">
        <v>8.2693880375594588</v>
      </c>
      <c r="D156">
        <f t="shared" si="2"/>
        <v>632989.04296465847</v>
      </c>
      <c r="G156" t="s">
        <v>4</v>
      </c>
      <c r="H156" s="2">
        <v>632.98904296465844</v>
      </c>
      <c r="J156">
        <v>654.19312721070003</v>
      </c>
    </row>
    <row r="157" spans="1:10" x14ac:dyDescent="0.3">
      <c r="A157">
        <v>55.246661742697768</v>
      </c>
      <c r="B157">
        <v>1400</v>
      </c>
      <c r="C157">
        <v>8.4656104368407306</v>
      </c>
      <c r="D157">
        <f t="shared" si="2"/>
        <v>654775.40274942841</v>
      </c>
      <c r="G157" t="s">
        <v>5</v>
      </c>
      <c r="H157" s="2">
        <v>654.77540274942839</v>
      </c>
      <c r="J157">
        <v>654.19312721070003</v>
      </c>
    </row>
    <row r="158" spans="1:10" x14ac:dyDescent="0.3">
      <c r="A158">
        <v>55.050162488760193</v>
      </c>
      <c r="B158">
        <v>1400</v>
      </c>
      <c r="C158">
        <v>8.4089506604813291</v>
      </c>
      <c r="D158">
        <f t="shared" si="2"/>
        <v>648079.74030725029</v>
      </c>
      <c r="F158" t="s">
        <v>20</v>
      </c>
      <c r="G158" t="s">
        <v>0</v>
      </c>
      <c r="H158" s="2">
        <v>648.07974030725029</v>
      </c>
      <c r="J158">
        <v>654.19312721070003</v>
      </c>
    </row>
    <row r="159" spans="1:10" x14ac:dyDescent="0.3">
      <c r="A159">
        <v>54.579331564388568</v>
      </c>
      <c r="B159">
        <v>1400</v>
      </c>
      <c r="C159">
        <v>8.2310336615571629</v>
      </c>
      <c r="D159">
        <f t="shared" si="2"/>
        <v>628942.04146448034</v>
      </c>
      <c r="G159" t="s">
        <v>1</v>
      </c>
      <c r="H159" s="2">
        <v>628.94204146448033</v>
      </c>
      <c r="J159">
        <v>654.19312721070003</v>
      </c>
    </row>
    <row r="160" spans="1:10" x14ac:dyDescent="0.3">
      <c r="A160">
        <v>54.597847140020683</v>
      </c>
      <c r="B160">
        <v>1400</v>
      </c>
      <c r="C160">
        <v>8.1606802712422137</v>
      </c>
      <c r="D160">
        <f t="shared" si="2"/>
        <v>623777.8036110109</v>
      </c>
      <c r="G160" t="s">
        <v>2</v>
      </c>
      <c r="H160" s="2">
        <v>623.77780361101088</v>
      </c>
      <c r="J160">
        <v>654.19312721070003</v>
      </c>
    </row>
    <row r="161" spans="1:10" x14ac:dyDescent="0.3">
      <c r="A161">
        <v>54.490591960376236</v>
      </c>
      <c r="B161">
        <v>1400</v>
      </c>
      <c r="C161">
        <v>8.1294041441293992</v>
      </c>
      <c r="D161">
        <f t="shared" si="2"/>
        <v>620166.46173824545</v>
      </c>
      <c r="G161" t="s">
        <v>3</v>
      </c>
      <c r="H161" s="2">
        <v>620.1664617382454</v>
      </c>
      <c r="J161">
        <v>654.19312721070003</v>
      </c>
    </row>
    <row r="162" spans="1:10" x14ac:dyDescent="0.3">
      <c r="A162">
        <v>54.601506317149884</v>
      </c>
      <c r="B162">
        <v>1400</v>
      </c>
      <c r="C162">
        <v>8.6718195717194853</v>
      </c>
      <c r="D162">
        <f t="shared" si="2"/>
        <v>662892.17557699571</v>
      </c>
      <c r="G162" t="s">
        <v>4</v>
      </c>
      <c r="H162" s="2">
        <v>662.89217557699567</v>
      </c>
      <c r="J162">
        <v>654.19312721070003</v>
      </c>
    </row>
    <row r="163" spans="1:10" x14ac:dyDescent="0.3">
      <c r="A163">
        <v>56.198719487444976</v>
      </c>
      <c r="B163">
        <v>1400</v>
      </c>
      <c r="C163">
        <v>8.7317002744056715</v>
      </c>
      <c r="D163">
        <f t="shared" si="2"/>
        <v>686994.52411767899</v>
      </c>
      <c r="G163" t="s">
        <v>5</v>
      </c>
      <c r="H163" s="2">
        <v>686.99452411767902</v>
      </c>
      <c r="J163">
        <v>654.19312721070003</v>
      </c>
    </row>
    <row r="164" spans="1:10" x14ac:dyDescent="0.3">
      <c r="A164">
        <v>55.106045780100338</v>
      </c>
      <c r="B164">
        <v>1400</v>
      </c>
      <c r="C164">
        <v>8.2727468727126521</v>
      </c>
      <c r="D164">
        <f t="shared" si="2"/>
        <v>638229.71505283948</v>
      </c>
      <c r="F164" t="s">
        <v>21</v>
      </c>
      <c r="G164" t="s">
        <v>0</v>
      </c>
      <c r="H164" s="2">
        <v>638.22971505283954</v>
      </c>
      <c r="J164">
        <v>654.19312721070003</v>
      </c>
    </row>
    <row r="165" spans="1:10" x14ac:dyDescent="0.3">
      <c r="A165">
        <v>56.102941210708181</v>
      </c>
      <c r="B165">
        <v>1400</v>
      </c>
      <c r="C165">
        <v>8.1529220104334215</v>
      </c>
      <c r="D165">
        <f t="shared" si="2"/>
        <v>640364.06594556896</v>
      </c>
      <c r="G165" t="s">
        <v>1</v>
      </c>
      <c r="H165" s="2">
        <v>640.364065945569</v>
      </c>
      <c r="J165">
        <v>654.19312721070003</v>
      </c>
    </row>
    <row r="166" spans="1:10" x14ac:dyDescent="0.3">
      <c r="A166">
        <v>55.197982574835947</v>
      </c>
      <c r="B166">
        <v>1400</v>
      </c>
      <c r="C166">
        <v>8.4144816645669547</v>
      </c>
      <c r="D166">
        <f t="shared" si="2"/>
        <v>650247.37721586064</v>
      </c>
      <c r="G166" t="s">
        <v>2</v>
      </c>
      <c r="H166" s="2">
        <v>650.24737721586064</v>
      </c>
      <c r="J166">
        <v>654.19312721070003</v>
      </c>
    </row>
    <row r="167" spans="1:10" x14ac:dyDescent="0.3">
      <c r="A167">
        <v>55.806790517257916</v>
      </c>
      <c r="B167">
        <v>1400</v>
      </c>
      <c r="C167">
        <v>8.6770448853110462</v>
      </c>
      <c r="D167">
        <f t="shared" si="2"/>
        <v>677933.23671275692</v>
      </c>
      <c r="G167" t="s">
        <v>3</v>
      </c>
      <c r="H167" s="2">
        <v>677.93323671275687</v>
      </c>
      <c r="J167">
        <v>654.19312721070003</v>
      </c>
    </row>
    <row r="168" spans="1:10" x14ac:dyDescent="0.3">
      <c r="A168">
        <v>58.309483175028859</v>
      </c>
      <c r="B168">
        <v>1400</v>
      </c>
      <c r="C168">
        <v>8.9349459388131578</v>
      </c>
      <c r="D168">
        <f t="shared" si="2"/>
        <v>729388.9118446256</v>
      </c>
      <c r="G168" t="s">
        <v>4</v>
      </c>
      <c r="H168" s="2">
        <v>729.38891184462557</v>
      </c>
      <c r="J168">
        <v>654.19312721070003</v>
      </c>
    </row>
    <row r="169" spans="1:10" x14ac:dyDescent="0.3">
      <c r="A169">
        <v>58.252782108552765</v>
      </c>
      <c r="B169">
        <v>1400</v>
      </c>
      <c r="C169">
        <v>8.926452573275391</v>
      </c>
      <c r="D169">
        <f t="shared" si="2"/>
        <v>727986.97545467806</v>
      </c>
      <c r="G169" t="s">
        <v>5</v>
      </c>
      <c r="H169" s="2">
        <v>727.98697545467803</v>
      </c>
      <c r="J169">
        <v>654.19312721070003</v>
      </c>
    </row>
    <row r="170" spans="1:10" x14ac:dyDescent="0.3">
      <c r="A170">
        <v>56.837541521376629</v>
      </c>
      <c r="B170">
        <v>1400</v>
      </c>
      <c r="C170">
        <v>8.5099608703570517</v>
      </c>
      <c r="D170">
        <f t="shared" si="2"/>
        <v>677159.356039893</v>
      </c>
      <c r="F170" t="s">
        <v>22</v>
      </c>
      <c r="G170" t="s">
        <v>0</v>
      </c>
      <c r="H170" s="2">
        <v>677.15935603989305</v>
      </c>
      <c r="J170">
        <v>654.19312721070003</v>
      </c>
    </row>
    <row r="171" spans="1:10" x14ac:dyDescent="0.3">
      <c r="A171">
        <v>56.943795736711692</v>
      </c>
      <c r="B171">
        <v>1400</v>
      </c>
      <c r="C171">
        <v>8.8022819278947537</v>
      </c>
      <c r="D171">
        <f t="shared" si="2"/>
        <v>701729.4817665827</v>
      </c>
      <c r="G171" t="s">
        <v>1</v>
      </c>
      <c r="H171" s="2">
        <v>701.72948176658269</v>
      </c>
      <c r="J171">
        <v>654.19312721070003</v>
      </c>
    </row>
    <row r="172" spans="1:10" x14ac:dyDescent="0.3">
      <c r="A172">
        <v>56.77280716534564</v>
      </c>
      <c r="B172">
        <v>1400</v>
      </c>
      <c r="C172">
        <v>8.4290046197781852</v>
      </c>
      <c r="D172">
        <f t="shared" si="2"/>
        <v>669953.55542426417</v>
      </c>
      <c r="G172" t="s">
        <v>2</v>
      </c>
      <c r="H172" s="2">
        <v>669.95355542426421</v>
      </c>
      <c r="J172">
        <v>654.19312721070003</v>
      </c>
    </row>
    <row r="173" spans="1:10" x14ac:dyDescent="0.3">
      <c r="A173">
        <v>57.245903234864983</v>
      </c>
      <c r="B173">
        <v>1400</v>
      </c>
      <c r="C173">
        <v>8.5159198673850955</v>
      </c>
      <c r="D173">
        <f t="shared" si="2"/>
        <v>682502.134557868</v>
      </c>
      <c r="G173" t="s">
        <v>3</v>
      </c>
      <c r="H173" s="2">
        <v>682.50213455786798</v>
      </c>
      <c r="J173">
        <v>654.19312721070003</v>
      </c>
    </row>
    <row r="174" spans="1:10" x14ac:dyDescent="0.3">
      <c r="A174">
        <v>56.592831683882991</v>
      </c>
      <c r="B174">
        <v>1400</v>
      </c>
      <c r="C174">
        <v>8.4833031545003585</v>
      </c>
      <c r="D174">
        <f t="shared" si="2"/>
        <v>672131.80656438938</v>
      </c>
      <c r="G174" t="s">
        <v>4</v>
      </c>
      <c r="H174" s="2">
        <v>672.13180656438942</v>
      </c>
      <c r="J174">
        <v>654.19312721070003</v>
      </c>
    </row>
    <row r="175" spans="1:10" x14ac:dyDescent="0.3">
      <c r="A175">
        <v>57.24636324508203</v>
      </c>
      <c r="B175">
        <v>1400</v>
      </c>
      <c r="C175">
        <v>8.7741161121787741</v>
      </c>
      <c r="D175">
        <f t="shared" si="2"/>
        <v>703200.73335723823</v>
      </c>
      <c r="G175" t="s">
        <v>5</v>
      </c>
      <c r="H175" s="2">
        <v>703.20073335723828</v>
      </c>
      <c r="J175">
        <v>654.19312721070003</v>
      </c>
    </row>
    <row r="176" spans="1:10" x14ac:dyDescent="0.3">
      <c r="A176">
        <v>57.058335428695052</v>
      </c>
      <c r="B176">
        <v>1400</v>
      </c>
      <c r="C176">
        <v>8.4911862616652218</v>
      </c>
      <c r="D176">
        <f t="shared" si="2"/>
        <v>678290.13546787004</v>
      </c>
      <c r="F176" t="s">
        <v>23</v>
      </c>
      <c r="G176" t="s">
        <v>0</v>
      </c>
      <c r="H176" s="2">
        <v>678.29013546787007</v>
      </c>
      <c r="J176">
        <v>654.19312721070003</v>
      </c>
    </row>
    <row r="177" spans="1:10" x14ac:dyDescent="0.3">
      <c r="A177">
        <v>56.127978442929219</v>
      </c>
      <c r="B177">
        <v>1400</v>
      </c>
      <c r="C177">
        <v>8.5167748706157127</v>
      </c>
      <c r="D177">
        <f t="shared" si="2"/>
        <v>669241.09887768002</v>
      </c>
      <c r="G177" t="s">
        <v>1</v>
      </c>
      <c r="H177" s="2">
        <v>669.24109887767997</v>
      </c>
      <c r="J177">
        <v>654.19312721070003</v>
      </c>
    </row>
    <row r="178" spans="1:10" x14ac:dyDescent="0.3">
      <c r="A178">
        <v>56.213067615965059</v>
      </c>
      <c r="B178">
        <v>1400</v>
      </c>
      <c r="C178">
        <v>8.5657927802335241</v>
      </c>
      <c r="D178">
        <f t="shared" si="2"/>
        <v>674113.28423545731</v>
      </c>
      <c r="G178" t="s">
        <v>2</v>
      </c>
      <c r="H178" s="2">
        <v>674.11328423545729</v>
      </c>
      <c r="J178">
        <v>654.19312721070003</v>
      </c>
    </row>
    <row r="179" spans="1:10" x14ac:dyDescent="0.3">
      <c r="A179">
        <v>56.446264090134946</v>
      </c>
      <c r="B179">
        <v>1400</v>
      </c>
      <c r="C179">
        <v>8.4348189106426297</v>
      </c>
      <c r="D179">
        <f t="shared" si="2"/>
        <v>666559.62209563749</v>
      </c>
      <c r="G179" t="s">
        <v>3</v>
      </c>
      <c r="H179" s="2">
        <v>666.55962209563745</v>
      </c>
      <c r="J179">
        <v>654.19312721070003</v>
      </c>
    </row>
    <row r="180" spans="1:10" x14ac:dyDescent="0.3">
      <c r="A180">
        <v>56.42007282204991</v>
      </c>
      <c r="B180">
        <v>1400</v>
      </c>
      <c r="C180">
        <v>8.5772129877434846</v>
      </c>
      <c r="D180">
        <f t="shared" si="2"/>
        <v>677497.77393020759</v>
      </c>
      <c r="G180" t="s">
        <v>4</v>
      </c>
      <c r="H180" s="2">
        <v>677.49777393020759</v>
      </c>
      <c r="J180">
        <v>654.19312721070003</v>
      </c>
    </row>
    <row r="181" spans="1:10" x14ac:dyDescent="0.3">
      <c r="A181">
        <v>56.307683161854698</v>
      </c>
      <c r="B181">
        <v>1400</v>
      </c>
      <c r="C181">
        <v>9.105291024381712</v>
      </c>
      <c r="D181">
        <f t="shared" si="2"/>
        <v>717776.97893631074</v>
      </c>
      <c r="G181" t="s">
        <v>5</v>
      </c>
      <c r="H181" s="2">
        <v>717.7769789363108</v>
      </c>
      <c r="J181">
        <v>654.19312721070003</v>
      </c>
    </row>
    <row r="182" spans="1:10" x14ac:dyDescent="0.3">
      <c r="A182">
        <v>54.606464520463803</v>
      </c>
      <c r="B182">
        <v>1400</v>
      </c>
      <c r="C182">
        <v>7.7715256241793487</v>
      </c>
      <c r="D182">
        <f t="shared" si="2"/>
        <v>594125.75357327482</v>
      </c>
      <c r="F182" t="s">
        <v>24</v>
      </c>
      <c r="G182" t="s">
        <v>0</v>
      </c>
      <c r="H182" s="2">
        <v>594.12575357327478</v>
      </c>
      <c r="J182">
        <v>654.19312721070003</v>
      </c>
    </row>
    <row r="183" spans="1:10" x14ac:dyDescent="0.3">
      <c r="A183">
        <v>54.282425708963444</v>
      </c>
      <c r="B183">
        <v>1400</v>
      </c>
      <c r="C183">
        <v>7.8575432963004106</v>
      </c>
      <c r="D183">
        <f t="shared" si="2"/>
        <v>597137.11433094705</v>
      </c>
      <c r="G183" t="s">
        <v>1</v>
      </c>
      <c r="H183" s="2">
        <v>597.13711433094704</v>
      </c>
      <c r="J183">
        <v>654.19312721070003</v>
      </c>
    </row>
    <row r="184" spans="1:10" x14ac:dyDescent="0.3">
      <c r="A184">
        <v>53.969176742533662</v>
      </c>
      <c r="B184">
        <v>1400</v>
      </c>
      <c r="C184">
        <v>7.5092738112297877</v>
      </c>
      <c r="D184">
        <f t="shared" si="2"/>
        <v>567377.05573687563</v>
      </c>
      <c r="G184" t="s">
        <v>2</v>
      </c>
      <c r="H184" s="2">
        <v>567.3770557368756</v>
      </c>
      <c r="J184">
        <v>654.19312721070003</v>
      </c>
    </row>
    <row r="185" spans="1:10" x14ac:dyDescent="0.3">
      <c r="A185">
        <v>53.646047592992957</v>
      </c>
      <c r="B185">
        <v>1400</v>
      </c>
      <c r="C185">
        <v>7.4576489936184354</v>
      </c>
      <c r="D185">
        <f t="shared" si="2"/>
        <v>560102.74998088693</v>
      </c>
      <c r="G185" t="s">
        <v>3</v>
      </c>
      <c r="H185" s="2">
        <v>560.10274998088698</v>
      </c>
      <c r="J185">
        <v>654.19312721070003</v>
      </c>
    </row>
    <row r="186" spans="1:10" x14ac:dyDescent="0.3">
      <c r="A186">
        <v>53.09765829265617</v>
      </c>
      <c r="B186">
        <v>1400</v>
      </c>
      <c r="C186">
        <v>7.3904026308521829</v>
      </c>
      <c r="D186">
        <f t="shared" si="2"/>
        <v>549378.30295339087</v>
      </c>
      <c r="G186" t="s">
        <v>4</v>
      </c>
      <c r="H186" s="2">
        <v>549.37830295339086</v>
      </c>
      <c r="J186">
        <v>654.19312721070003</v>
      </c>
    </row>
    <row r="187" spans="1:10" x14ac:dyDescent="0.3">
      <c r="A187">
        <v>54.520250891358167</v>
      </c>
      <c r="B187">
        <v>1400</v>
      </c>
      <c r="C187">
        <v>7.6777789480936969</v>
      </c>
      <c r="D187">
        <f t="shared" si="2"/>
        <v>586032.20835383888</v>
      </c>
      <c r="G187" t="s">
        <v>5</v>
      </c>
      <c r="H187" s="2">
        <v>586.03220835383888</v>
      </c>
      <c r="J187">
        <v>654.19312721070003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Koef P.P di Shell</vt:lpstr>
      <vt:lpstr>Koef P.P di Tube</vt:lpstr>
      <vt:lpstr>Koef Menyeluruh</vt:lpstr>
      <vt:lpstr>LMTD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2024-06-14T09:26:44Z</dcterms:created>
  <dcterms:modified xsi:type="dcterms:W3CDTF">2024-07-23T06:46:28Z</dcterms:modified>
</cp:coreProperties>
</file>